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slova.e\AppData\Local\Microsoft\Windows\INetCache\Content.Outlook\V8M8VM69\"/>
    </mc:Choice>
  </mc:AlternateContent>
  <bookViews>
    <workbookView xWindow="0" yWindow="0" windowWidth="28800" windowHeight="11835" activeTab="1"/>
  </bookViews>
  <sheets>
    <sheet name="RAP_Spec. školy" sheetId="1" r:id="rId1"/>
    <sheet name="DOPROVODNÁ INFORMACE" sheetId="2" r:id="rId2"/>
  </sheets>
  <definedNames>
    <definedName name="_xlnm._FilterDatabase" localSheetId="0" hidden="1">'RAP_Spec. školy'!$B$5:$R$30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16" i="1" l="1"/>
  <c r="L15" i="1"/>
  <c r="L14" i="1"/>
  <c r="L13" i="1"/>
  <c r="L12" i="1"/>
  <c r="L11" i="1"/>
  <c r="L9" i="1"/>
  <c r="L8" i="1"/>
  <c r="L7" i="1"/>
  <c r="L6" i="1"/>
  <c r="L5" i="1"/>
  <c r="L19" i="1" l="1"/>
  <c r="L18" i="1"/>
  <c r="L27" i="1" l="1"/>
  <c r="L28" i="1" l="1"/>
  <c r="L20" i="1" l="1"/>
  <c r="L21" i="1"/>
  <c r="L22" i="1"/>
  <c r="L23" i="1"/>
  <c r="L24" i="1"/>
  <c r="L25" i="1"/>
  <c r="L26" i="1"/>
  <c r="L17" i="1"/>
</calcChain>
</file>

<file path=xl/sharedStrings.xml><?xml version="1.0" encoding="utf-8"?>
<sst xmlns="http://schemas.openxmlformats.org/spreadsheetml/2006/main" count="278" uniqueCount="168">
  <si>
    <t>Seznam projektů</t>
  </si>
  <si>
    <t>Žadatel</t>
  </si>
  <si>
    <t>Identifikace organizace (školy či školského zařízení)</t>
  </si>
  <si>
    <t>Název projektu</t>
  </si>
  <si>
    <t>Obec realizace</t>
  </si>
  <si>
    <t>Stručný popis investic projektu</t>
  </si>
  <si>
    <t>Naplňování indikátorů</t>
  </si>
  <si>
    <t xml:space="preserve">Stav připravenosti projektu k realizaci </t>
  </si>
  <si>
    <t>Název organizace</t>
  </si>
  <si>
    <t>Zřizovatel (název, IČ)</t>
  </si>
  <si>
    <t>IČ školy či školského zařízení</t>
  </si>
  <si>
    <t>IZO</t>
  </si>
  <si>
    <t>REDIZO</t>
  </si>
  <si>
    <t>celkové výdaje projektu</t>
  </si>
  <si>
    <t>zahájení realizace</t>
  </si>
  <si>
    <t>ukončení realizace</t>
  </si>
  <si>
    <t>název indikátoru</t>
  </si>
  <si>
    <t>cílová hodnota dosažená realizací  projektu</t>
  </si>
  <si>
    <t>stručný popis, např. zpracovaná PD, zajištěné výkupy, výběr dodavatele</t>
  </si>
  <si>
    <t>vydané stavební povolení ano/ne</t>
  </si>
  <si>
    <t>Logopedická základní škola, Měcholupy 1, příspěvková organizace</t>
  </si>
  <si>
    <t>061357286</t>
  </si>
  <si>
    <t>Měcholupy</t>
  </si>
  <si>
    <t>ne</t>
  </si>
  <si>
    <t>V rámci investiční akce bude zrekonstruován interiér památkově chráněné budovy sýpky a bude přistavěna nová budova, která s historickou budovou bude propojena výtahovým a schodišťovým tubusem. V budově sýpky vzniknou prostory pro školní družinu, ergoterapii, fyzioterapii, cvičná kuchyňka, snoezelen (multisenzorická místnost) a výstavní prostory. V přístavbě by bylo sídlo speciálně pedagogického centra, které se nyní nachází v nevyhovujících prostorech. Současně by v nové budově vznikla malá tělocvična a konferenční prostory určené pro vzdělávací akce (kurzy primární logopedické prevence, specializační studium logopedů ve školství a další).</t>
  </si>
  <si>
    <r>
      <t xml:space="preserve">Výdaje projektu  </t>
    </r>
    <r>
      <rPr>
        <i/>
        <sz val="10"/>
        <rFont val="Arial"/>
        <family val="2"/>
        <charset val="238"/>
      </rPr>
      <t>v Kč</t>
    </r>
  </si>
  <si>
    <r>
      <t xml:space="preserve">Předpokládaný termín realizace </t>
    </r>
    <r>
      <rPr>
        <i/>
        <sz val="10"/>
        <rFont val="Arial"/>
        <family val="2"/>
        <charset val="238"/>
      </rPr>
      <t>měsíc, rok</t>
    </r>
  </si>
  <si>
    <r>
      <t xml:space="preserve">z toho podíl EFRR </t>
    </r>
    <r>
      <rPr>
        <vertAlign val="superscript"/>
        <sz val="10"/>
        <rFont val="Arial"/>
        <family val="2"/>
        <charset val="238"/>
      </rPr>
      <t>1)</t>
    </r>
  </si>
  <si>
    <t>max. do výše 130 % stanovené alokace</t>
  </si>
  <si>
    <t>1) Podíl EFRR bude doplněn/přepočten v aktualizaci RAP dle podílu spolufinancování z EU v daném kraji, až bude míra spolufinancování pevně stanovena. Uvedená částka EFRR bude maximální částkou EFRR v žádosti podporu v IROP.</t>
  </si>
  <si>
    <t>ano</t>
  </si>
  <si>
    <t>ZŠ a MŠ při nemocnici, Kadaň</t>
  </si>
  <si>
    <t>Speciální základní škola a Praktická škola, Česká Kamenice, Jakubské nám. 113, příspěvková organizace</t>
  </si>
  <si>
    <t>Základní škola prof. Zdeňka Matějčka, Most, Zdeňka Štěpánka 340</t>
  </si>
  <si>
    <t>Základní škola speciální a Praktická škola Litvínov, Šafaříkova 991, okres Most</t>
  </si>
  <si>
    <t>Speciální základní škola a Speciální mateřská škola, Teplice, Trnovanská 1331, příspěvková organizace</t>
  </si>
  <si>
    <t>Ústecký kraj, Velká Hradební 3118/48 Ústí nad Labem - 70892156</t>
  </si>
  <si>
    <t>město Kadaň - 00261912</t>
  </si>
  <si>
    <t>Město Litvínov - 00266027</t>
  </si>
  <si>
    <t>ZŠ - 102577421, SŠ - 181042771</t>
  </si>
  <si>
    <t>Realizace vnitřního a venkovního zázemí</t>
  </si>
  <si>
    <t>Dispoziční změna stávající budovy a přístavba včetně výtahu</t>
  </si>
  <si>
    <t>Zateplení budovy a výměna oken, oprava střechy</t>
  </si>
  <si>
    <t>Přístavba SPC</t>
  </si>
  <si>
    <t>Stavební úpravy vedoucí k bezbariérovosti objektu ZŠ speciální a Praktické školy č.p. 991, ul. Šafaříkova v Litvínově</t>
  </si>
  <si>
    <t>Krajské speciálně pedagogické centrum – rekonstrukce a přístavba historické budovy sýpky</t>
  </si>
  <si>
    <t>Snížení energetické náročnosti budovy</t>
  </si>
  <si>
    <t>Kompletní rekonstrukce vnitřních instalací a úprav dle potřeb nově vzniklého centra</t>
  </si>
  <si>
    <t>Výstavba nového pavilonu Speciálně pedagogického centra</t>
  </si>
  <si>
    <t>Kadaň</t>
  </si>
  <si>
    <t>Česká Kamenice</t>
  </si>
  <si>
    <t>Most</t>
  </si>
  <si>
    <t>Děčín</t>
  </si>
  <si>
    <t>Litvínov</t>
  </si>
  <si>
    <t>Měcholupy u Žatce</t>
  </si>
  <si>
    <t>Ústí nad Labem</t>
  </si>
  <si>
    <t>Teplice</t>
  </si>
  <si>
    <t>úprava školního pozemku - Zahrada všemi smysly, modernizace počítačové učebny</t>
  </si>
  <si>
    <t>Hlavním cílem IN je přístavba, která bude přímo napojená na stávající objekt školy. V přístavbě vzniknou dvě zcela nové učebny, dílna pro pracovní činnosti, archiv, bezbariérové WC, šatny a výtah překonávající 2 NP. Ve stávajícím objektu školy dojde k dispozičním změnám na jejichž základě vznikne relaxační místnost a zázemí pro učitelský sbor. Dojde k adaptaci půdních prostor stávajícího objektu. V půdních prostorách vznikne kabinet, sklad a učebna.</t>
  </si>
  <si>
    <t xml:space="preserve">Záměr byl dne 03.08.2022 schválen RÚK, usnesením č. 104/49R/2022 - vyřizuje Jakub Dohnal.
Zateplení budovy a výměna oken, oprava střechy
</t>
  </si>
  <si>
    <t>Investice budou pravděpodobně vícezdrojové a měly by zahrnovat novou stavbu s 10 praovišti zaměstnanců SPC Děčín</t>
  </si>
  <si>
    <t>V rámci projektu bude realizováno - rekonstrukce cvičné učebny - školní kuchyňka – tréninkové pracoviště; bezbariérové stavební úpravy - přístavba výtahu, bezbariérové úpravy sociálních zařízení.</t>
  </si>
  <si>
    <t>V rámci investiční akce by byla snížena celková energetická náročnost budovy a vyměněn kotel na lehký topný olej za výhodnější zdroj tepla. V celé budově by došlo k výměně oken. Současná okna jsou v havarijním stavu, tím dochází ke značným energetickým ztrátám. V rámci projektu by bylo opraveno i opláštění budovy a okenice.</t>
  </si>
  <si>
    <t>Kompletní oprava budovy pro práci speciálně pedagogického centra - jedná se o elektroinstalaci, zdravotnětechnickou instalaci, rozvody vody a topení, výměna osvětlení a zabezpečení, výměna oken, oprava vzduchotechniky dále vnitřní úpravy. Rekonstrukce zahrnuje také opravu tělocvičny.</t>
  </si>
  <si>
    <t xml:space="preserve">Výstavba nového pavilonu řeší nedostatečné prostorové kapacity školského poradenského zařízení – speciálně pedagogického centra. 
Zabezpečení provozu školského poradenského zařízení – speciálně pedagogického centra -  odborné pracovny speciálních pedagogů, psychologů a sociální pracovnice určené k práci s klienty, kartotéka, archiv pro všechny součásti školy (v současné době nedostatečné prostory pro výkon spisové a archivní služby), prostorové kapacity pro individuální a skupinové činnosti s klienty SPC (ergoterapie, herna, instruktážní rehabilitace, Snoezellen, muzikoterapie, logopedie, atd., v souladu s předmětem činnosti SPC), malá konferenční místnost – metodická vedení pedagogů, intervence pro pedagogy a zákonné zástupce klientů. Cílový stav: Vybudování 1 nového pavilonu pro zajištění činností školského poradenského zařízení – speciálně pedagogického centra splňující současné potřeby. 
</t>
  </si>
  <si>
    <t>Záměr byl dne 03.08.2022 schválen RÚK, usnesením č. 104/49R/2022 - vyřizuje Jakub Dohnal.</t>
  </si>
  <si>
    <t>06/23</t>
  </si>
  <si>
    <t>07/22</t>
  </si>
  <si>
    <t>07/23</t>
  </si>
  <si>
    <t>11/2022 zahájení projektování, 11/2023 zahájení</t>
  </si>
  <si>
    <t>12/24</t>
  </si>
  <si>
    <t>12/27</t>
  </si>
  <si>
    <t>08/27</t>
  </si>
  <si>
    <t>12/2025</t>
  </si>
  <si>
    <t xml:space="preserve">dle projektové dokumentace do výše 2 x 4 000 000 </t>
  </si>
  <si>
    <t>Přístavba a rekonstrukce stávající budovy.</t>
  </si>
  <si>
    <t>Zateplení budovy a výměna oken, oprava střechy.Záměr byl dne 03.08.2022 schválen RÚK, usnesením č. 104/49R/2022 - vyřizuje Jakub Dohnal.</t>
  </si>
  <si>
    <t>výtah - 1, cvičná učebna - 1, sociální zařízení - 9</t>
  </si>
  <si>
    <t>Vybudované zázemí pro speciálně pedagogické centrum Měcholupy.</t>
  </si>
  <si>
    <t>snížení energetické náročnosti budovy školy</t>
  </si>
  <si>
    <t>zřizuje se pracoviště, které chybí v soustavě se specializací na poruchy autistického spektra.</t>
  </si>
  <si>
    <t>Vybudování 1 nového pavilonu pro zajištění činností školského poradenského zařízení – speciálně pedagogického centra splňující současné potřeby.</t>
  </si>
  <si>
    <t>dle projektové dokumentace</t>
  </si>
  <si>
    <t>dle výzvy - výtah, cvičná učebna - školní kuchyňka – tréninkové pracoviště; sociální zařízení</t>
  </si>
  <si>
    <t>Vybudování zázemí pro speciálně pedagogické centrum Měcholupy.</t>
  </si>
  <si>
    <t>rekonstrukce</t>
  </si>
  <si>
    <t>nedostatečné prostorové kapacity školského poradenského zařízení – speciálně pedagogického centra.</t>
  </si>
  <si>
    <t>témě plně připraveno - realizace venkovních prostor, ve fázi přípravy</t>
  </si>
  <si>
    <t xml:space="preserve">Schválený IZ Radou ÚK (usnesení číslo 200/45R/2022), v současné době je v řešení odkup pozemku. </t>
  </si>
  <si>
    <t xml:space="preserve">projekt - zhotoven 11/2012 ZEFRA PROJEKT/Atelier, Ústí nad Labem </t>
  </si>
  <si>
    <t>Oprava a úprava stávajících staveb.</t>
  </si>
  <si>
    <t>studie proveditelnosti, zpracovaná PD</t>
  </si>
  <si>
    <t>Zpracována studie proveditelnosti, příprava výběrového řízení na PD</t>
  </si>
  <si>
    <t>Zhotoveno odborné posouzení a rozpočet výměny oken, jednání s památkovým úřadem, příprava k podání žádosti do OPŽP</t>
  </si>
  <si>
    <t>investiční záměr</t>
  </si>
  <si>
    <t>01/24</t>
  </si>
  <si>
    <t xml:space="preserve">Základní škola a Mateřská škola, Chomutov, 17. listopadu 4728, p. o.                                                  </t>
  </si>
  <si>
    <t>Speciální základní škola a Praktická škola, Šluknov, Tyršova 710, příspěvková organizace</t>
  </si>
  <si>
    <t>Vybudování, modernizace a vybavení odborných učeben, školní družiny školního poradenského pracoviště</t>
  </si>
  <si>
    <t>Šikmá zvedací  plošina</t>
  </si>
  <si>
    <t>Chomutov</t>
  </si>
  <si>
    <t>Rumburk , Náměstí Dobrovského 378/12</t>
  </si>
  <si>
    <t xml:space="preserve">Vybudování, modernizace a vybavení 2 učeben pro práci s digitálními technologiemi, 1 učebny pro výuku přírodních věd, 3 oddělení školní družiny, zázemí pro školní poradenské pracoviště, zázemí pro práci se žáky se SVP - reedukační a relaxační učebna, zázemí pro pedagogické pracovníky - sborovna </t>
  </si>
  <si>
    <t>Stávající šikmá zvedací plošina je již 12 let v denním užívání a je značně zastaralá, často poruchová (Na základě revizní zprávy doporučena výměna ). 
Pokud je plošina z důvodu závady nepojízdná, pedagogové vynáší žáky do prvního patra
( hmotnost žáků je cca od  40 do 80 kg ).  
 Budova školy má dvě patra. Plošina zajištuje dopravu immobilních žáků, s těžším stupněm tělesného  postižením, do prvního patra.Z výše uvedeného je výměna stávající plošiny nutná.</t>
  </si>
  <si>
    <t>08/24</t>
  </si>
  <si>
    <t>šikmá zvedací plošina</t>
  </si>
  <si>
    <t>Zřizovatel Statutární město Chomutov začíná připravovat projektovou dokumentaci</t>
  </si>
  <si>
    <t>nabídka dodavatele - předpokládaná realizace - 07/2023 - 08/2024</t>
  </si>
  <si>
    <t>pracoviště SPC</t>
  </si>
  <si>
    <t>10 pracovišť SPC</t>
  </si>
  <si>
    <t>Statutární město Chomutov - 00261891</t>
  </si>
  <si>
    <t>Onova ICT</t>
  </si>
  <si>
    <t>Tento projekt bude navazovat na Dispoziční změnu stávající budovy, kde vznikne nová počítačová a multimediální učebna a bude potřeba obnovit ICT vybavení a konektivitu školy.</t>
  </si>
  <si>
    <t>Obnova ICT včetně konektivity školy.</t>
  </si>
  <si>
    <t>plánováno - závisí na projektu Dispoziční změna…</t>
  </si>
  <si>
    <t>Pedagogicko-psychologická poradna Ústeckého kraje a zařízení pro DVPP</t>
  </si>
  <si>
    <t>Dodávka a montáž výtahu, výtahové šachty a šikmé invalidní plošiny</t>
  </si>
  <si>
    <t>Vyhotovení projektové dokumentace výtahu a plošiny, statické posouzení výtahu, posouzení inspektora ITI</t>
  </si>
  <si>
    <t>2021/22</t>
  </si>
  <si>
    <t>2022/23</t>
  </si>
  <si>
    <t>nabídka dodavatele</t>
  </si>
  <si>
    <t>Náklady na projekt pro sloučené stavební a územní řízení, stav. arch. část, technologie, statické posouzení stavební části, zpráva PBR, elektro, projednání projektu a zajištění sloučeného stav. povolení a územního rozhodnutí, správní poplatek, kolaudační souhlas</t>
  </si>
  <si>
    <t>Dodávka a montáž výtahového zařízení včetně prosklené výtahové šachty</t>
  </si>
  <si>
    <t>Dodávka a montáž invalidní schodišťové plošiny</t>
  </si>
  <si>
    <t>Technický dozor investora</t>
  </si>
  <si>
    <t>Euroinstitut, praktická škola aodborné učiliště Panenský Týnec 29</t>
  </si>
  <si>
    <t xml:space="preserve">Obecně prospěšná společnost Euroinstitut, Pražská 398, 274 01 Slaný, IČO 24274038
</t>
  </si>
  <si>
    <t>03855007</t>
  </si>
  <si>
    <t>181068281</t>
  </si>
  <si>
    <t>691007969</t>
  </si>
  <si>
    <t>Rekonstrukce objektu střední školy zřízené pro žáky se speciálními vzdělávacími potřebami</t>
  </si>
  <si>
    <t>Panenský Týnec</t>
  </si>
  <si>
    <t>Jde o komplexní projekt zaměřený na rekonstrukci a vybavení objektu školy. Vybudování a vybavení odborných učeben SŠ ve vazbě na polytechnické vzdělávání a práce s digitálními technologiemi. Vytvoření nových odborných  učeben a zázemí včetně učebny IT využívané v návaznosti na podporované klíčové kompetence. S tím souvisí i dovybavení ICT (síť a datové rozvody v souladu s pravidly kyberbezpečnosti).</t>
  </si>
  <si>
    <t xml:space="preserve"> 4/2023</t>
  </si>
  <si>
    <t xml:space="preserve"> 12/2024</t>
  </si>
  <si>
    <t>zpracovaná studie, probíhá zpracování DSP a příprava podání sloučené žádosti o ÚR a stavební povolení (podání na SÚ na přelomu roku 2020/2021)</t>
  </si>
  <si>
    <t>Speciální ZŠ, Speciální MŠ a PrŠ Děčín, příspěvková organizace</t>
  </si>
  <si>
    <t>Úprava hygienického zázemí SPC</t>
  </si>
  <si>
    <t>SPC Děčín</t>
  </si>
  <si>
    <t>Oprava a úprava hygienického zázemí SPC dle hygienického výměru</t>
  </si>
  <si>
    <t>březen 2021</t>
  </si>
  <si>
    <t>srpen 2021</t>
  </si>
  <si>
    <t>ERGO + ART terapeutická dílna</t>
  </si>
  <si>
    <t>SPC - Rumburk</t>
  </si>
  <si>
    <t>Terapeutická dílna pro děti se zdravotním postižením</t>
  </si>
  <si>
    <t>září 2021</t>
  </si>
  <si>
    <t>červen 2022</t>
  </si>
  <si>
    <t>Metodické centrum</t>
  </si>
  <si>
    <t>materiální vybavení centra metodické podpory pro rodiče dětí/žáků s PAS a pedagogy/asistenty žáků s PAS - kompenzační pomůcky pro práci s dětmi/žáky s PAS (autikoutek, pomůcky pro strukturované učení a vedení aj.)</t>
  </si>
  <si>
    <t>Vybavení SPC</t>
  </si>
  <si>
    <t>úpravy zázemí pro poskytování služeb ŠPZ (materiální vybavení čekárny pro klienty, jednotlivých pracoven odborných pracovníků pro práci s klienty se zdravotním postižením, vybavení zázemí edukačního centra)</t>
  </si>
  <si>
    <t>Speciální základní škola a Praktická škola, Česká Kamenice, Jakubské nám. 113, příspěvková organizace                                       .                                                                                  / Ústecký kraj</t>
  </si>
  <si>
    <t>Základní škola prof. Zdeňka Matějčka, Most, Zdeňka Štěpánka 340                                           .                                                                                  / Ústecký kraj</t>
  </si>
  <si>
    <t>Speciální základní, Speciální mateřská a Praktická škola, Děčín, p.o.                                      .                                                                                  / Ústecký kraj</t>
  </si>
  <si>
    <t>Logopedická základní škola, Měcholupy 1, příspěvková organizace                                                   .                                                                                  / Ústecký kraj</t>
  </si>
  <si>
    <t>Speciální základní škola a Speciální mateřská škola, Teplice, Trnovanská 1331, příspěvková organizace                                          .                                                                                  / Ústecký kraj</t>
  </si>
  <si>
    <t>Speciální základní škola a Praktická škola, Šluknov, Tyršova 710, příspěvková organizace                                         .                                                                                  / Ústecký kraj</t>
  </si>
  <si>
    <t xml:space="preserve"> Vybudovat ERGO + ART terapeutickou dílnu (bez stavebních úprav, využití 1 kanceláře v suterénu nově zrekonstruované budovy); Využití  - individuálníální a skupinové terapie pro klienty s mentálním postižením, motorickým oslabením (především hrubé a jemné motoriky), PAS</t>
  </si>
  <si>
    <r>
      <t xml:space="preserve">materiální vybavení terapeutické dílny pro dětské klienty se zdravotním postižením (nástroje pro </t>
    </r>
    <r>
      <rPr>
        <u/>
        <sz val="11"/>
        <color theme="1"/>
        <rFont val="Arial"/>
        <family val="2"/>
        <charset val="238"/>
      </rPr>
      <t>ergoterapii</t>
    </r>
    <r>
      <rPr>
        <sz val="11"/>
        <color theme="1"/>
        <rFont val="Arial"/>
        <family val="2"/>
        <charset val="238"/>
      </rPr>
      <t xml:space="preserve"> - práce s ovčí vlnou - kolovrat, stolní stav, tkací rámy, vřetena, hřebeny, mýdlovou hmotou, </t>
    </r>
    <r>
      <rPr>
        <u/>
        <sz val="11"/>
        <color theme="1"/>
        <rFont val="Arial"/>
        <family val="2"/>
        <charset val="238"/>
      </rPr>
      <t>arteterapii</t>
    </r>
    <r>
      <rPr>
        <sz val="11"/>
        <color theme="1"/>
        <rFont val="Arial"/>
        <family val="2"/>
        <charset val="238"/>
      </rPr>
      <t xml:space="preserve"> - voskové kameny, bločky, akvarelové barvy, ochranné pomůcky pro děti a </t>
    </r>
    <r>
      <rPr>
        <u/>
        <sz val="11"/>
        <color theme="1"/>
        <rFont val="Arial"/>
        <family val="2"/>
        <charset val="238"/>
      </rPr>
      <t>muzikoterapii</t>
    </r>
    <r>
      <rPr>
        <sz val="11"/>
        <color theme="1"/>
        <rFont val="Arial"/>
        <family val="2"/>
        <charset val="238"/>
      </rPr>
      <t xml:space="preserve"> - klávesy, Orfovy nástroje, měděné zvonky, kovové trubice, rozeznívací nástroje, ocean drums, kinogi, zvonky koshi, velká muzikoterapeutická sestava</t>
    </r>
  </si>
  <si>
    <t>Speciální základní škola a praktická škola Ústí nad Labem, Pod Parkem 2788, příspěvková organizace                                               .                                                                                  / Ústecký kraj</t>
  </si>
  <si>
    <t>Speciální základní škola a praktická škola Ústí nad Labem, Pod Parkem 2788, příspěvková organizace</t>
  </si>
  <si>
    <t>PPP ÚK a Zařízení pro DVPP Teplice p.o. / Ústecký kraj</t>
  </si>
  <si>
    <t>Ústecký kraj, Velká Hradební 3118/48 Ústí nad Labem - 70892157</t>
  </si>
  <si>
    <t>Oprava fasády</t>
  </si>
  <si>
    <t>Odstranění havarijního stavu fasády budovy PPP UK Teplice</t>
  </si>
  <si>
    <t>Zpracovaná PD</t>
  </si>
  <si>
    <t xml:space="preserve">Rozhodnutí SPP 35/2019 z Magistrátu města Teplice pod č.j. MgMt/021471/2019, kdy   
   je vydáno souhlasné stanovisko  
</t>
  </si>
  <si>
    <r>
      <t>Souhrnný rámec pro investice do infrastruktury školských poradenských zařízení a vzdělávání ve školách a třídách zřízených dle § 16, odst. 9 školského zákona
- sběr dat: listopad 2022 -</t>
    </r>
    <r>
      <rPr>
        <b/>
        <sz val="16"/>
        <color rgb="FFFF0000"/>
        <rFont val="Arial"/>
        <family val="2"/>
        <charset val="238"/>
      </rPr>
      <t xml:space="preserve"> aktualizace pro RAP/speciální školy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</si>
</sst>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4" fontId="3" fillId="0" borderId="0" applyFont="0" applyFill="0" applyBorder="0" applyAlignment="0" applyProtection="0"/>
    <xf numFmtId="0" fontId="3" fillId="0" borderId="0"/>
    <xf numFmtId="43" fontId="13" fillId="0" borderId="0" applyFont="0" applyFill="0" applyBorder="0" applyAlignment="0" applyProtection="0"/>
  </cellStyleXfs>
  <cellXfs count="63">
    <xf numFmtId="0" fontId="0" fillId="0" borderId="0" xfId="0"/>
    <xf numFmtId="0" fontId="7" fillId="0" borderId="0" xfId="0" applyFont="1"/>
    <xf numFmtId="0" fontId="7" fillId="0" borderId="0" xfId="0" applyFont="1" applyAlignment="1">
      <alignment vertical="top"/>
    </xf>
    <xf numFmtId="0" fontId="10" fillId="0" borderId="0" xfId="0" applyFont="1" applyFill="1"/>
    <xf numFmtId="0" fontId="7" fillId="0" borderId="29" xfId="0" applyFont="1" applyBorder="1" applyAlignment="1">
      <alignment horizontal="left" vertical="top"/>
    </xf>
    <xf numFmtId="3" fontId="7" fillId="0" borderId="29" xfId="0" applyNumberFormat="1" applyFont="1" applyBorder="1" applyAlignment="1">
      <alignment horizontal="left" vertical="top" wrapText="1"/>
    </xf>
    <xf numFmtId="3" fontId="7" fillId="0" borderId="29" xfId="0" applyNumberFormat="1" applyFont="1" applyBorder="1" applyAlignment="1">
      <alignment horizontal="left" vertical="top"/>
    </xf>
    <xf numFmtId="0" fontId="7" fillId="0" borderId="29" xfId="0" applyFont="1" applyBorder="1" applyAlignment="1">
      <alignment horizontal="left" vertical="top" wrapText="1"/>
    </xf>
    <xf numFmtId="17" fontId="7" fillId="0" borderId="29" xfId="0" quotePrefix="1" applyNumberFormat="1" applyFont="1" applyBorder="1" applyAlignment="1">
      <alignment horizontal="left" vertical="top" wrapText="1"/>
    </xf>
    <xf numFmtId="0" fontId="7" fillId="0" borderId="29" xfId="0" quotePrefix="1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7" fillId="0" borderId="29" xfId="0" applyNumberFormat="1" applyFont="1" applyBorder="1" applyAlignment="1">
      <alignment horizontal="left" vertical="top"/>
    </xf>
    <xf numFmtId="0" fontId="7" fillId="0" borderId="29" xfId="0" quotePrefix="1" applyFont="1" applyBorder="1" applyAlignment="1">
      <alignment horizontal="left" vertical="top" wrapText="1"/>
    </xf>
    <xf numFmtId="0" fontId="7" fillId="0" borderId="29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12" fillId="0" borderId="29" xfId="0" applyFont="1" applyFill="1" applyBorder="1" applyAlignment="1">
      <alignment horizontal="left" vertical="top" wrapText="1"/>
    </xf>
    <xf numFmtId="3" fontId="7" fillId="0" borderId="29" xfId="0" applyNumberFormat="1" applyFont="1" applyFill="1" applyBorder="1" applyAlignment="1">
      <alignment horizontal="left" vertical="top" wrapText="1"/>
    </xf>
    <xf numFmtId="49" fontId="12" fillId="0" borderId="29" xfId="0" applyNumberFormat="1" applyFont="1" applyFill="1" applyBorder="1" applyAlignment="1">
      <alignment horizontal="left" vertical="top" wrapText="1"/>
    </xf>
    <xf numFmtId="3" fontId="12" fillId="0" borderId="29" xfId="5" applyNumberFormat="1" applyFont="1" applyFill="1" applyBorder="1" applyAlignment="1" applyProtection="1">
      <alignment horizontal="left" vertical="top" wrapText="1"/>
    </xf>
    <xf numFmtId="49" fontId="7" fillId="0" borderId="29" xfId="0" applyNumberFormat="1" applyFont="1" applyFill="1" applyBorder="1" applyAlignment="1">
      <alignment horizontal="left" vertical="top" wrapText="1"/>
    </xf>
    <xf numFmtId="0" fontId="7" fillId="0" borderId="28" xfId="0" applyFont="1" applyFill="1" applyBorder="1" applyAlignment="1" applyProtection="1">
      <alignment horizontal="left" vertical="top"/>
      <protection locked="0"/>
    </xf>
    <xf numFmtId="0" fontId="11" fillId="0" borderId="29" xfId="0" applyFont="1" applyBorder="1" applyAlignment="1">
      <alignment horizontal="left" vertical="top" wrapText="1"/>
    </xf>
    <xf numFmtId="0" fontId="7" fillId="2" borderId="29" xfId="0" applyFont="1" applyFill="1" applyBorder="1" applyAlignment="1">
      <alignment horizontal="left" vertical="top" wrapText="1"/>
    </xf>
    <xf numFmtId="0" fontId="15" fillId="2" borderId="29" xfId="0" applyFont="1" applyFill="1" applyBorder="1" applyAlignment="1" applyProtection="1">
      <alignment horizontal="left" vertical="top" wrapText="1"/>
      <protection locked="0"/>
    </xf>
    <xf numFmtId="0" fontId="11" fillId="0" borderId="29" xfId="0" applyFont="1" applyFill="1" applyBorder="1" applyAlignment="1">
      <alignment horizontal="left" vertical="top" wrapText="1"/>
    </xf>
    <xf numFmtId="0" fontId="16" fillId="0" borderId="29" xfId="0" applyFont="1" applyFill="1" applyBorder="1" applyAlignment="1">
      <alignment horizontal="left" vertical="top" wrapText="1"/>
    </xf>
    <xf numFmtId="0" fontId="7" fillId="2" borderId="29" xfId="0" applyFont="1" applyFill="1" applyBorder="1" applyAlignment="1">
      <alignment horizontal="left" vertical="center" wrapText="1"/>
    </xf>
    <xf numFmtId="0" fontId="0" fillId="2" borderId="0" xfId="0" applyFill="1"/>
    <xf numFmtId="0" fontId="7" fillId="2" borderId="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top" wrapText="1"/>
    </xf>
    <xf numFmtId="0" fontId="17" fillId="0" borderId="29" xfId="0" applyFont="1" applyFill="1" applyBorder="1" applyAlignment="1">
      <alignment horizontal="left" vertical="top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5" fillId="2" borderId="12" xfId="0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</cellXfs>
  <cellStyles count="6">
    <cellStyle name="Čárka 2" xfId="5"/>
    <cellStyle name="Měna 2" xfId="3"/>
    <cellStyle name="Normální" xfId="0" builtinId="0"/>
    <cellStyle name="Normální 2" xfId="1"/>
    <cellStyle name="Normální 3" xfId="2"/>
    <cellStyle name="Normální 4" xfId="4"/>
  </cellStyles>
  <dxfs count="0"/>
  <tableStyles count="0" defaultTableStyle="TableStyleMedium2" defaultPivotStyle="PivotStyleLight16"/>
  <colors>
    <mruColors>
      <color rgb="FFFF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114300</xdr:rowOff>
    </xdr:from>
    <xdr:to>
      <xdr:col>17</xdr:col>
      <xdr:colOff>57150</xdr:colOff>
      <xdr:row>22</xdr:row>
      <xdr:rowOff>38100</xdr:rowOff>
    </xdr:to>
    <xdr:sp macro="" textlink="">
      <xdr:nvSpPr>
        <xdr:cNvPr id="2" name="TextovéPole 1"/>
        <xdr:cNvSpPr txBox="1"/>
      </xdr:nvSpPr>
      <xdr:spPr>
        <a:xfrm>
          <a:off x="152400" y="114300"/>
          <a:ext cx="10267950" cy="41148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800" b="1"/>
            <a:t>Doprovodná</a:t>
          </a:r>
          <a:r>
            <a:rPr lang="cs-CZ" sz="1800" b="1" baseline="0"/>
            <a:t> infromace ke 2. aktualizaci Regionálního akčního plánu - oblast pro speciální školy</a:t>
          </a:r>
          <a:endParaRPr lang="cs-CZ" sz="1800" b="1"/>
        </a:p>
        <a:p>
          <a:endParaRPr lang="cs-CZ" sz="1800" b="1"/>
        </a:p>
        <a:p>
          <a:r>
            <a:rPr lang="cs-CZ" sz="1800"/>
            <a:t>Do RSK Ústeckého kraje je dne 9. 1. 2023</a:t>
          </a:r>
          <a:r>
            <a:rPr lang="cs-CZ" sz="1800" baseline="0"/>
            <a:t> předkládána aktualizace tabulkové části Regionálního akčního plánu, která se týká </a:t>
          </a:r>
          <a:r>
            <a:rPr lang="cs-CZ" sz="1800" u="sng" baseline="0"/>
            <a:t>pouze části věnované speciálním školám</a:t>
          </a:r>
          <a:r>
            <a:rPr lang="cs-CZ" sz="1800" baseline="0"/>
            <a:t>. </a:t>
          </a:r>
        </a:p>
        <a:p>
          <a:r>
            <a:rPr lang="cs-CZ" sz="1800" b="1" baseline="0"/>
            <a:t>Na základě aktualizovaného sběru z Souhrnného rámce pro investice z 11/2022 byl seznam projektů v RAP - Speciální školy doplněn a aktualizován o projekty z tohoto sběru ve spolupráci s kolegy z týmu KAP. </a:t>
          </a:r>
        </a:p>
        <a:p>
          <a:r>
            <a:rPr lang="cs-CZ" sz="1800" baseline="0"/>
            <a:t>Ostatní součásti Regionálního akčního plánu Ústekého kraje zůstávají nezměněny. </a:t>
          </a:r>
        </a:p>
        <a:p>
          <a:endParaRPr lang="cs-CZ" sz="1800" baseline="0"/>
        </a:p>
        <a:p>
          <a:r>
            <a:rPr lang="cs-CZ" sz="1800" b="1" baseline="0"/>
            <a:t>V PS Vzdělávání byla tato aktualizace schválena ke dni 9. 1. 2023 pod číslem usn. 2/PSV/020123.</a:t>
          </a:r>
        </a:p>
        <a:p>
          <a:endParaRPr lang="cs-CZ" sz="1800" baseline="0"/>
        </a:p>
        <a:p>
          <a:r>
            <a:rPr lang="cs-CZ" sz="1800" baseline="0"/>
            <a:t>Pozn.:</a:t>
          </a:r>
        </a:p>
        <a:p>
          <a:r>
            <a:rPr lang="cs-CZ" sz="1800" baseline="0"/>
            <a:t>Původní (předchozí) verze RAP byla schválena na RSK ÚK dne 31. 8. 2022 - č. usn. 4/35RSK/2022.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zoomScale="71" zoomScaleNormal="71" workbookViewId="0">
      <selection activeCell="Z6" sqref="Z6"/>
    </sheetView>
  </sheetViews>
  <sheetFormatPr defaultRowHeight="15" x14ac:dyDescent="0.25"/>
  <cols>
    <col min="1" max="1" width="9.28515625" bestFit="1" customWidth="1"/>
    <col min="2" max="2" width="22.7109375" customWidth="1"/>
    <col min="3" max="3" width="18.28515625" customWidth="1"/>
    <col min="4" max="4" width="13.5703125" customWidth="1"/>
    <col min="5" max="5" width="13.28515625" customWidth="1"/>
    <col min="6" max="6" width="12.85546875" customWidth="1"/>
    <col min="7" max="7" width="14.7109375" customWidth="1"/>
    <col min="8" max="8" width="17.7109375" customWidth="1"/>
    <col min="9" max="9" width="11.5703125" customWidth="1"/>
    <col min="10" max="10" width="32.42578125" customWidth="1"/>
    <col min="11" max="11" width="20.28515625" bestFit="1" customWidth="1"/>
    <col min="12" max="12" width="21.42578125" customWidth="1"/>
    <col min="13" max="13" width="12.5703125" customWidth="1"/>
    <col min="14" max="14" width="12.7109375" customWidth="1"/>
    <col min="15" max="15" width="11.7109375" customWidth="1"/>
    <col min="16" max="16" width="19.28515625" customWidth="1"/>
    <col min="17" max="17" width="16.140625" customWidth="1"/>
    <col min="18" max="18" width="22.28515625" customWidth="1"/>
  </cols>
  <sheetData>
    <row r="1" spans="1:18" s="2" customFormat="1" ht="74.25" customHeight="1" thickBot="1" x14ac:dyDescent="0.3">
      <c r="A1" s="41" t="s">
        <v>167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3"/>
    </row>
    <row r="2" spans="1:18" s="1" customFormat="1" ht="36.75" customHeight="1" thickBot="1" x14ac:dyDescent="0.25">
      <c r="A2" s="44" t="s">
        <v>0</v>
      </c>
      <c r="B2" s="44" t="s">
        <v>1</v>
      </c>
      <c r="C2" s="47" t="s">
        <v>2</v>
      </c>
      <c r="D2" s="48"/>
      <c r="E2" s="48"/>
      <c r="F2" s="48"/>
      <c r="G2" s="49"/>
      <c r="H2" s="50" t="s">
        <v>3</v>
      </c>
      <c r="I2" s="50" t="s">
        <v>4</v>
      </c>
      <c r="J2" s="52" t="s">
        <v>5</v>
      </c>
      <c r="K2" s="55" t="s">
        <v>25</v>
      </c>
      <c r="L2" s="56"/>
      <c r="M2" s="47" t="s">
        <v>26</v>
      </c>
      <c r="N2" s="57"/>
      <c r="O2" s="55" t="s">
        <v>6</v>
      </c>
      <c r="P2" s="56"/>
      <c r="Q2" s="47" t="s">
        <v>7</v>
      </c>
      <c r="R2" s="57"/>
    </row>
    <row r="3" spans="1:18" s="1" customFormat="1" ht="14.25" x14ac:dyDescent="0.2">
      <c r="A3" s="45"/>
      <c r="B3" s="45"/>
      <c r="C3" s="58" t="s">
        <v>8</v>
      </c>
      <c r="D3" s="60" t="s">
        <v>9</v>
      </c>
      <c r="E3" s="60" t="s">
        <v>10</v>
      </c>
      <c r="F3" s="60" t="s">
        <v>11</v>
      </c>
      <c r="G3" s="61" t="s">
        <v>12</v>
      </c>
      <c r="H3" s="45"/>
      <c r="I3" s="45"/>
      <c r="J3" s="53"/>
      <c r="K3" s="35" t="s">
        <v>13</v>
      </c>
      <c r="L3" s="37" t="s">
        <v>27</v>
      </c>
      <c r="M3" s="39" t="s">
        <v>14</v>
      </c>
      <c r="N3" s="31" t="s">
        <v>15</v>
      </c>
      <c r="O3" s="33" t="s">
        <v>16</v>
      </c>
      <c r="P3" s="31" t="s">
        <v>17</v>
      </c>
      <c r="Q3" s="33" t="s">
        <v>18</v>
      </c>
      <c r="R3" s="31" t="s">
        <v>19</v>
      </c>
    </row>
    <row r="4" spans="1:18" s="1" customFormat="1" ht="95.25" customHeight="1" x14ac:dyDescent="0.2">
      <c r="A4" s="46"/>
      <c r="B4" s="46"/>
      <c r="C4" s="59"/>
      <c r="D4" s="59"/>
      <c r="E4" s="59"/>
      <c r="F4" s="59"/>
      <c r="G4" s="62"/>
      <c r="H4" s="51"/>
      <c r="I4" s="51"/>
      <c r="J4" s="54"/>
      <c r="K4" s="36"/>
      <c r="L4" s="38"/>
      <c r="M4" s="40"/>
      <c r="N4" s="32"/>
      <c r="O4" s="34"/>
      <c r="P4" s="32"/>
      <c r="Q4" s="34"/>
      <c r="R4" s="32"/>
    </row>
    <row r="5" spans="1:18" s="1" customFormat="1" ht="95.25" customHeight="1" x14ac:dyDescent="0.2">
      <c r="A5" s="23">
        <v>1</v>
      </c>
      <c r="B5" s="13" t="s">
        <v>161</v>
      </c>
      <c r="C5" s="13" t="s">
        <v>115</v>
      </c>
      <c r="D5" s="7" t="s">
        <v>36</v>
      </c>
      <c r="E5" s="13">
        <v>61515809</v>
      </c>
      <c r="F5" s="15">
        <v>150029331</v>
      </c>
      <c r="G5" s="15">
        <v>600033741</v>
      </c>
      <c r="H5" s="24" t="s">
        <v>116</v>
      </c>
      <c r="I5" s="13" t="s">
        <v>56</v>
      </c>
      <c r="J5" s="13" t="s">
        <v>117</v>
      </c>
      <c r="K5" s="16">
        <v>34485</v>
      </c>
      <c r="L5" s="16">
        <f t="shared" ref="L5:L16" si="0">K5*0.85</f>
        <v>29312.25</v>
      </c>
      <c r="M5" s="13" t="s">
        <v>118</v>
      </c>
      <c r="N5" s="13" t="s">
        <v>119</v>
      </c>
      <c r="O5" s="13"/>
      <c r="P5" s="13"/>
      <c r="Q5" s="13" t="s">
        <v>120</v>
      </c>
      <c r="R5" s="13" t="s">
        <v>23</v>
      </c>
    </row>
    <row r="6" spans="1:18" s="1" customFormat="1" ht="95.25" customHeight="1" x14ac:dyDescent="0.2">
      <c r="A6" s="23">
        <v>2</v>
      </c>
      <c r="B6" s="13" t="s">
        <v>161</v>
      </c>
      <c r="C6" s="13" t="s">
        <v>115</v>
      </c>
      <c r="D6" s="7" t="s">
        <v>36</v>
      </c>
      <c r="E6" s="13">
        <v>61515809</v>
      </c>
      <c r="F6" s="15">
        <v>150029331</v>
      </c>
      <c r="G6" s="15">
        <v>600033741</v>
      </c>
      <c r="H6" s="24" t="s">
        <v>116</v>
      </c>
      <c r="I6" s="13" t="s">
        <v>56</v>
      </c>
      <c r="J6" s="13" t="s">
        <v>121</v>
      </c>
      <c r="K6" s="16">
        <v>119320</v>
      </c>
      <c r="L6" s="16">
        <f t="shared" si="0"/>
        <v>101422</v>
      </c>
      <c r="M6" s="13" t="s">
        <v>118</v>
      </c>
      <c r="N6" s="13" t="s">
        <v>119</v>
      </c>
      <c r="O6" s="13"/>
      <c r="P6" s="13"/>
      <c r="Q6" s="13" t="s">
        <v>120</v>
      </c>
      <c r="R6" s="13" t="s">
        <v>23</v>
      </c>
    </row>
    <row r="7" spans="1:18" s="1" customFormat="1" ht="95.25" customHeight="1" x14ac:dyDescent="0.2">
      <c r="A7" s="23">
        <v>3</v>
      </c>
      <c r="B7" s="13" t="s">
        <v>161</v>
      </c>
      <c r="C7" s="13" t="s">
        <v>115</v>
      </c>
      <c r="D7" s="7" t="s">
        <v>36</v>
      </c>
      <c r="E7" s="13">
        <v>61515809</v>
      </c>
      <c r="F7" s="15">
        <v>150029331</v>
      </c>
      <c r="G7" s="15">
        <v>600033741</v>
      </c>
      <c r="H7" s="24" t="s">
        <v>116</v>
      </c>
      <c r="I7" s="13" t="s">
        <v>56</v>
      </c>
      <c r="J7" s="13" t="s">
        <v>122</v>
      </c>
      <c r="K7" s="16">
        <v>2245276</v>
      </c>
      <c r="L7" s="16">
        <f t="shared" si="0"/>
        <v>1908484.5999999999</v>
      </c>
      <c r="M7" s="13" t="s">
        <v>119</v>
      </c>
      <c r="N7" s="13" t="s">
        <v>119</v>
      </c>
      <c r="O7" s="13"/>
      <c r="P7" s="13"/>
      <c r="Q7" s="13" t="s">
        <v>120</v>
      </c>
      <c r="R7" s="13" t="s">
        <v>23</v>
      </c>
    </row>
    <row r="8" spans="1:18" s="1" customFormat="1" ht="95.25" customHeight="1" x14ac:dyDescent="0.2">
      <c r="A8" s="23">
        <v>4</v>
      </c>
      <c r="B8" s="13" t="s">
        <v>161</v>
      </c>
      <c r="C8" s="13" t="s">
        <v>115</v>
      </c>
      <c r="D8" s="7" t="s">
        <v>36</v>
      </c>
      <c r="E8" s="13">
        <v>61515809</v>
      </c>
      <c r="F8" s="15">
        <v>150029331</v>
      </c>
      <c r="G8" s="15">
        <v>600033741</v>
      </c>
      <c r="H8" s="24" t="s">
        <v>116</v>
      </c>
      <c r="I8" s="13" t="s">
        <v>56</v>
      </c>
      <c r="J8" s="13" t="s">
        <v>123</v>
      </c>
      <c r="K8" s="16">
        <v>307340</v>
      </c>
      <c r="L8" s="16">
        <f t="shared" si="0"/>
        <v>261239</v>
      </c>
      <c r="M8" s="13" t="s">
        <v>119</v>
      </c>
      <c r="N8" s="13" t="s">
        <v>119</v>
      </c>
      <c r="O8" s="13"/>
      <c r="P8" s="13"/>
      <c r="Q8" s="13" t="s">
        <v>120</v>
      </c>
      <c r="R8" s="13" t="s">
        <v>23</v>
      </c>
    </row>
    <row r="9" spans="1:18" s="1" customFormat="1" ht="95.25" customHeight="1" x14ac:dyDescent="0.2">
      <c r="A9" s="23">
        <v>5</v>
      </c>
      <c r="B9" s="13" t="s">
        <v>161</v>
      </c>
      <c r="C9" s="13" t="s">
        <v>115</v>
      </c>
      <c r="D9" s="7" t="s">
        <v>36</v>
      </c>
      <c r="E9" s="13">
        <v>61515809</v>
      </c>
      <c r="F9" s="15">
        <v>150029331</v>
      </c>
      <c r="G9" s="15">
        <v>600033741</v>
      </c>
      <c r="H9" s="24" t="s">
        <v>116</v>
      </c>
      <c r="I9" s="13" t="s">
        <v>56</v>
      </c>
      <c r="J9" s="13" t="s">
        <v>124</v>
      </c>
      <c r="K9" s="16">
        <v>65340</v>
      </c>
      <c r="L9" s="16">
        <f t="shared" si="0"/>
        <v>55539</v>
      </c>
      <c r="M9" s="13" t="s">
        <v>119</v>
      </c>
      <c r="N9" s="13" t="s">
        <v>119</v>
      </c>
      <c r="O9" s="13"/>
      <c r="P9" s="13"/>
      <c r="Q9" s="13" t="s">
        <v>120</v>
      </c>
      <c r="R9" s="13" t="s">
        <v>23</v>
      </c>
    </row>
    <row r="10" spans="1:18" s="1" customFormat="1" ht="95.25" customHeight="1" x14ac:dyDescent="0.2">
      <c r="A10" s="23">
        <v>6</v>
      </c>
      <c r="B10" s="13" t="s">
        <v>161</v>
      </c>
      <c r="C10" s="13" t="s">
        <v>115</v>
      </c>
      <c r="D10" s="7" t="s">
        <v>162</v>
      </c>
      <c r="E10" s="13">
        <v>61515809</v>
      </c>
      <c r="F10" s="15">
        <v>150029331</v>
      </c>
      <c r="G10" s="15">
        <v>600033741</v>
      </c>
      <c r="H10" s="24" t="s">
        <v>163</v>
      </c>
      <c r="I10" s="13" t="s">
        <v>56</v>
      </c>
      <c r="J10" s="13" t="s">
        <v>164</v>
      </c>
      <c r="K10" s="16">
        <v>5919658.0300000003</v>
      </c>
      <c r="L10" s="16">
        <f t="shared" si="0"/>
        <v>5031709.3255000003</v>
      </c>
      <c r="M10" s="13" t="s">
        <v>119</v>
      </c>
      <c r="N10" s="13" t="s">
        <v>119</v>
      </c>
      <c r="O10" s="13"/>
      <c r="P10" s="13"/>
      <c r="Q10" s="13" t="s">
        <v>165</v>
      </c>
      <c r="R10" s="30" t="s">
        <v>166</v>
      </c>
    </row>
    <row r="11" spans="1:18" s="1" customFormat="1" ht="95.25" customHeight="1" x14ac:dyDescent="0.2">
      <c r="A11" s="23">
        <v>7</v>
      </c>
      <c r="B11" s="15" t="s">
        <v>125</v>
      </c>
      <c r="C11" s="15" t="s">
        <v>125</v>
      </c>
      <c r="D11" s="15" t="s">
        <v>126</v>
      </c>
      <c r="E11" s="17" t="s">
        <v>127</v>
      </c>
      <c r="F11" s="17" t="s">
        <v>128</v>
      </c>
      <c r="G11" s="17" t="s">
        <v>129</v>
      </c>
      <c r="H11" s="25" t="s">
        <v>130</v>
      </c>
      <c r="I11" s="15" t="s">
        <v>131</v>
      </c>
      <c r="J11" s="15" t="s">
        <v>132</v>
      </c>
      <c r="K11" s="18">
        <v>12000000</v>
      </c>
      <c r="L11" s="16">
        <f t="shared" si="0"/>
        <v>10200000</v>
      </c>
      <c r="M11" s="15" t="s">
        <v>133</v>
      </c>
      <c r="N11" s="15" t="s">
        <v>134</v>
      </c>
      <c r="O11" s="13"/>
      <c r="P11" s="13"/>
      <c r="Q11" s="15" t="s">
        <v>135</v>
      </c>
      <c r="R11" s="15" t="s">
        <v>23</v>
      </c>
    </row>
    <row r="12" spans="1:18" s="1" customFormat="1" ht="115.5" customHeight="1" x14ac:dyDescent="0.2">
      <c r="A12" s="23">
        <v>8</v>
      </c>
      <c r="B12" s="7" t="s">
        <v>153</v>
      </c>
      <c r="C12" s="13" t="s">
        <v>136</v>
      </c>
      <c r="D12" s="7" t="s">
        <v>36</v>
      </c>
      <c r="E12" s="13">
        <v>65082133</v>
      </c>
      <c r="F12" s="13">
        <v>181004020</v>
      </c>
      <c r="G12" s="13">
        <v>600023222</v>
      </c>
      <c r="H12" s="24" t="s">
        <v>137</v>
      </c>
      <c r="I12" s="13" t="s">
        <v>138</v>
      </c>
      <c r="J12" s="13" t="s">
        <v>139</v>
      </c>
      <c r="K12" s="16">
        <v>60000</v>
      </c>
      <c r="L12" s="16">
        <f t="shared" si="0"/>
        <v>51000</v>
      </c>
      <c r="M12" s="19" t="s">
        <v>140</v>
      </c>
      <c r="N12" s="19" t="s">
        <v>141</v>
      </c>
      <c r="O12" s="13"/>
      <c r="P12" s="13"/>
      <c r="Q12" s="13"/>
      <c r="R12" s="13" t="s">
        <v>23</v>
      </c>
    </row>
    <row r="13" spans="1:18" s="1" customFormat="1" ht="95.25" customHeight="1" x14ac:dyDescent="0.2">
      <c r="A13" s="23">
        <v>9</v>
      </c>
      <c r="B13" s="7" t="s">
        <v>153</v>
      </c>
      <c r="C13" s="13" t="s">
        <v>136</v>
      </c>
      <c r="D13" s="7" t="s">
        <v>36</v>
      </c>
      <c r="E13" s="13">
        <v>65082133</v>
      </c>
      <c r="F13" s="13">
        <v>181004020</v>
      </c>
      <c r="G13" s="13">
        <v>600023222</v>
      </c>
      <c r="H13" s="24" t="s">
        <v>142</v>
      </c>
      <c r="I13" s="13" t="s">
        <v>143</v>
      </c>
      <c r="J13" s="13" t="s">
        <v>157</v>
      </c>
      <c r="K13" s="16">
        <v>60000</v>
      </c>
      <c r="L13" s="16">
        <f t="shared" si="0"/>
        <v>51000</v>
      </c>
      <c r="M13" s="19" t="s">
        <v>140</v>
      </c>
      <c r="N13" s="19" t="s">
        <v>141</v>
      </c>
      <c r="O13" s="13"/>
      <c r="P13" s="13"/>
      <c r="Q13" s="13"/>
      <c r="R13" s="13"/>
    </row>
    <row r="14" spans="1:18" s="1" customFormat="1" ht="228" customHeight="1" x14ac:dyDescent="0.2">
      <c r="A14" s="23">
        <v>10</v>
      </c>
      <c r="B14" s="7" t="s">
        <v>153</v>
      </c>
      <c r="C14" s="13" t="s">
        <v>136</v>
      </c>
      <c r="D14" s="7" t="s">
        <v>36</v>
      </c>
      <c r="E14" s="15">
        <v>65082133</v>
      </c>
      <c r="F14" s="13">
        <v>181004020</v>
      </c>
      <c r="G14" s="15">
        <v>600023222</v>
      </c>
      <c r="H14" s="24" t="s">
        <v>144</v>
      </c>
      <c r="I14" s="13" t="s">
        <v>138</v>
      </c>
      <c r="J14" s="13" t="s">
        <v>158</v>
      </c>
      <c r="K14" s="16">
        <v>150000</v>
      </c>
      <c r="L14" s="16">
        <f t="shared" si="0"/>
        <v>127500</v>
      </c>
      <c r="M14" s="19" t="s">
        <v>145</v>
      </c>
      <c r="N14" s="19" t="s">
        <v>146</v>
      </c>
      <c r="O14" s="13"/>
      <c r="P14" s="13"/>
      <c r="Q14" s="13"/>
      <c r="R14" s="13"/>
    </row>
    <row r="15" spans="1:18" s="1" customFormat="1" ht="126.75" customHeight="1" x14ac:dyDescent="0.2">
      <c r="A15" s="23">
        <v>11</v>
      </c>
      <c r="B15" s="7" t="s">
        <v>153</v>
      </c>
      <c r="C15" s="13" t="s">
        <v>136</v>
      </c>
      <c r="D15" s="7" t="s">
        <v>36</v>
      </c>
      <c r="E15" s="15">
        <v>65082133</v>
      </c>
      <c r="F15" s="13">
        <v>181004020</v>
      </c>
      <c r="G15" s="15">
        <v>600023222</v>
      </c>
      <c r="H15" s="24" t="s">
        <v>147</v>
      </c>
      <c r="I15" s="13" t="s">
        <v>138</v>
      </c>
      <c r="J15" s="13" t="s">
        <v>148</v>
      </c>
      <c r="K15" s="16">
        <v>50000</v>
      </c>
      <c r="L15" s="16">
        <f t="shared" si="0"/>
        <v>42500</v>
      </c>
      <c r="M15" s="19" t="s">
        <v>145</v>
      </c>
      <c r="N15" s="19" t="s">
        <v>146</v>
      </c>
      <c r="O15" s="13"/>
      <c r="P15" s="13"/>
      <c r="Q15" s="13"/>
      <c r="R15" s="13"/>
    </row>
    <row r="16" spans="1:18" s="1" customFormat="1" ht="111" customHeight="1" x14ac:dyDescent="0.2">
      <c r="A16" s="23">
        <v>12</v>
      </c>
      <c r="B16" s="7" t="s">
        <v>153</v>
      </c>
      <c r="C16" s="13" t="s">
        <v>136</v>
      </c>
      <c r="D16" s="7" t="s">
        <v>36</v>
      </c>
      <c r="E16" s="15">
        <v>65082133</v>
      </c>
      <c r="F16" s="13">
        <v>181004020</v>
      </c>
      <c r="G16" s="15">
        <v>600023222</v>
      </c>
      <c r="H16" s="24" t="s">
        <v>149</v>
      </c>
      <c r="I16" s="13" t="s">
        <v>138</v>
      </c>
      <c r="J16" s="13" t="s">
        <v>150</v>
      </c>
      <c r="K16" s="16">
        <v>100000</v>
      </c>
      <c r="L16" s="16">
        <f t="shared" si="0"/>
        <v>85000</v>
      </c>
      <c r="M16" s="19" t="s">
        <v>145</v>
      </c>
      <c r="N16" s="19" t="s">
        <v>146</v>
      </c>
      <c r="O16" s="13"/>
      <c r="P16" s="13"/>
      <c r="Q16" s="13"/>
      <c r="R16" s="13"/>
    </row>
    <row r="17" spans="1:21" ht="153" customHeight="1" x14ac:dyDescent="0.25">
      <c r="A17" s="20">
        <v>13</v>
      </c>
      <c r="B17" s="7" t="s">
        <v>31</v>
      </c>
      <c r="C17" s="7" t="s">
        <v>31</v>
      </c>
      <c r="D17" s="7" t="s">
        <v>37</v>
      </c>
      <c r="E17" s="4">
        <v>46790039</v>
      </c>
      <c r="F17" s="4">
        <v>102129738</v>
      </c>
      <c r="G17" s="4">
        <v>600077730</v>
      </c>
      <c r="H17" s="21" t="s">
        <v>40</v>
      </c>
      <c r="I17" s="7" t="s">
        <v>49</v>
      </c>
      <c r="J17" s="7" t="s">
        <v>57</v>
      </c>
      <c r="K17" s="5">
        <v>8000000</v>
      </c>
      <c r="L17" s="6">
        <f>K17*0.85</f>
        <v>6800000</v>
      </c>
      <c r="M17" s="7">
        <v>2023</v>
      </c>
      <c r="N17" s="7">
        <v>2025</v>
      </c>
      <c r="O17" s="7" t="s">
        <v>82</v>
      </c>
      <c r="P17" s="7" t="s">
        <v>74</v>
      </c>
      <c r="Q17" s="7" t="s">
        <v>87</v>
      </c>
      <c r="R17" s="4" t="s">
        <v>23</v>
      </c>
    </row>
    <row r="18" spans="1:21" ht="240.75" customHeight="1" x14ac:dyDescent="0.25">
      <c r="A18" s="20">
        <v>14</v>
      </c>
      <c r="B18" s="7" t="s">
        <v>151</v>
      </c>
      <c r="C18" s="7" t="s">
        <v>32</v>
      </c>
      <c r="D18" s="7" t="s">
        <v>36</v>
      </c>
      <c r="E18" s="4">
        <v>63155931</v>
      </c>
      <c r="F18" s="7" t="s">
        <v>39</v>
      </c>
      <c r="G18" s="4">
        <v>600023231</v>
      </c>
      <c r="H18" s="21" t="s">
        <v>41</v>
      </c>
      <c r="I18" s="7" t="s">
        <v>50</v>
      </c>
      <c r="J18" s="7" t="s">
        <v>58</v>
      </c>
      <c r="K18" s="5">
        <v>25000000</v>
      </c>
      <c r="L18" s="6">
        <f t="shared" ref="L18" si="1">K18*0.85</f>
        <v>21250000</v>
      </c>
      <c r="M18" s="7">
        <v>2023</v>
      </c>
      <c r="N18" s="7">
        <v>2026</v>
      </c>
      <c r="O18" s="7" t="s">
        <v>75</v>
      </c>
      <c r="P18" s="7" t="s">
        <v>75</v>
      </c>
      <c r="Q18" s="7" t="s">
        <v>88</v>
      </c>
      <c r="R18" s="4" t="s">
        <v>23</v>
      </c>
      <c r="U18" s="26"/>
    </row>
    <row r="19" spans="1:21" ht="221.25" customHeight="1" x14ac:dyDescent="0.25">
      <c r="A19" s="20">
        <v>15</v>
      </c>
      <c r="B19" s="7" t="s">
        <v>151</v>
      </c>
      <c r="C19" s="7" t="s">
        <v>32</v>
      </c>
      <c r="D19" s="7" t="s">
        <v>36</v>
      </c>
      <c r="E19" s="4">
        <v>63155931</v>
      </c>
      <c r="F19" s="7" t="s">
        <v>39</v>
      </c>
      <c r="G19" s="4">
        <v>600023231</v>
      </c>
      <c r="H19" s="21" t="s">
        <v>111</v>
      </c>
      <c r="I19" s="7" t="s">
        <v>50</v>
      </c>
      <c r="J19" s="7" t="s">
        <v>112</v>
      </c>
      <c r="K19" s="5">
        <v>800000</v>
      </c>
      <c r="L19" s="6">
        <f>K19*0.85</f>
        <v>680000</v>
      </c>
      <c r="M19" s="7">
        <v>2026</v>
      </c>
      <c r="N19" s="7">
        <v>2026</v>
      </c>
      <c r="O19" s="7" t="s">
        <v>113</v>
      </c>
      <c r="P19" s="7" t="s">
        <v>113</v>
      </c>
      <c r="Q19" s="7" t="s">
        <v>114</v>
      </c>
      <c r="R19" s="4" t="s">
        <v>23</v>
      </c>
      <c r="U19" s="26"/>
    </row>
    <row r="20" spans="1:21" ht="193.5" customHeight="1" x14ac:dyDescent="0.25">
      <c r="A20" s="20">
        <v>16</v>
      </c>
      <c r="B20" s="7" t="s">
        <v>152</v>
      </c>
      <c r="C20" s="7" t="s">
        <v>33</v>
      </c>
      <c r="D20" s="7" t="s">
        <v>36</v>
      </c>
      <c r="E20" s="4">
        <v>62209485</v>
      </c>
      <c r="F20" s="4">
        <v>108007022</v>
      </c>
      <c r="G20" s="4">
        <v>600023630</v>
      </c>
      <c r="H20" s="21" t="s">
        <v>42</v>
      </c>
      <c r="I20" s="7" t="s">
        <v>51</v>
      </c>
      <c r="J20" s="7" t="s">
        <v>59</v>
      </c>
      <c r="K20" s="5">
        <v>40000000</v>
      </c>
      <c r="L20" s="6">
        <f t="shared" ref="L20:L28" si="2">K20*0.85</f>
        <v>34000000</v>
      </c>
      <c r="M20" s="7" t="s">
        <v>65</v>
      </c>
      <c r="N20" s="7" t="s">
        <v>65</v>
      </c>
      <c r="O20" s="7" t="s">
        <v>42</v>
      </c>
      <c r="P20" s="7" t="s">
        <v>76</v>
      </c>
      <c r="Q20" s="7" t="s">
        <v>89</v>
      </c>
      <c r="R20" s="4" t="s">
        <v>23</v>
      </c>
      <c r="U20" s="26"/>
    </row>
    <row r="21" spans="1:21" ht="85.5" x14ac:dyDescent="0.25">
      <c r="A21" s="20">
        <v>17</v>
      </c>
      <c r="B21" s="7" t="s">
        <v>153</v>
      </c>
      <c r="C21" s="13" t="s">
        <v>136</v>
      </c>
      <c r="D21" s="7" t="s">
        <v>36</v>
      </c>
      <c r="E21" s="4">
        <v>65082133</v>
      </c>
      <c r="F21" s="4">
        <v>600023222</v>
      </c>
      <c r="G21" s="4">
        <v>600023222</v>
      </c>
      <c r="H21" s="21" t="s">
        <v>43</v>
      </c>
      <c r="I21" s="7" t="s">
        <v>52</v>
      </c>
      <c r="J21" s="7" t="s">
        <v>60</v>
      </c>
      <c r="K21" s="5">
        <v>50000000</v>
      </c>
      <c r="L21" s="6">
        <f t="shared" si="2"/>
        <v>42500000</v>
      </c>
      <c r="M21" s="8" t="s">
        <v>95</v>
      </c>
      <c r="N21" s="7" t="s">
        <v>70</v>
      </c>
      <c r="O21" s="22" t="s">
        <v>108</v>
      </c>
      <c r="P21" s="22" t="s">
        <v>109</v>
      </c>
      <c r="Q21" s="7" t="s">
        <v>90</v>
      </c>
      <c r="R21" s="4" t="s">
        <v>23</v>
      </c>
      <c r="U21" s="26"/>
    </row>
    <row r="22" spans="1:21" ht="142.5" x14ac:dyDescent="0.25">
      <c r="A22" s="20">
        <v>18</v>
      </c>
      <c r="B22" s="7" t="s">
        <v>34</v>
      </c>
      <c r="C22" s="7" t="s">
        <v>34</v>
      </c>
      <c r="D22" s="7" t="s">
        <v>38</v>
      </c>
      <c r="E22" s="4">
        <v>47324295</v>
      </c>
      <c r="F22" s="4">
        <v>110010795</v>
      </c>
      <c r="G22" s="4">
        <v>600023621</v>
      </c>
      <c r="H22" s="21" t="s">
        <v>44</v>
      </c>
      <c r="I22" s="7" t="s">
        <v>53</v>
      </c>
      <c r="J22" s="7" t="s">
        <v>61</v>
      </c>
      <c r="K22" s="5">
        <v>20000000</v>
      </c>
      <c r="L22" s="6">
        <f t="shared" si="2"/>
        <v>17000000</v>
      </c>
      <c r="M22" s="7" t="s">
        <v>66</v>
      </c>
      <c r="N22" s="7" t="s">
        <v>70</v>
      </c>
      <c r="O22" s="7" t="s">
        <v>83</v>
      </c>
      <c r="P22" s="7" t="s">
        <v>77</v>
      </c>
      <c r="Q22" s="7" t="s">
        <v>91</v>
      </c>
      <c r="R22" s="4" t="s">
        <v>30</v>
      </c>
      <c r="U22" s="26"/>
    </row>
    <row r="23" spans="1:21" ht="333" customHeight="1" x14ac:dyDescent="0.25">
      <c r="A23" s="20">
        <v>19</v>
      </c>
      <c r="B23" s="7" t="s">
        <v>154</v>
      </c>
      <c r="C23" s="7" t="s">
        <v>20</v>
      </c>
      <c r="D23" s="7" t="s">
        <v>36</v>
      </c>
      <c r="E23" s="4">
        <v>61357286</v>
      </c>
      <c r="F23" s="9" t="s">
        <v>21</v>
      </c>
      <c r="G23" s="4">
        <v>600023591</v>
      </c>
      <c r="H23" s="21" t="s">
        <v>45</v>
      </c>
      <c r="I23" s="7" t="s">
        <v>22</v>
      </c>
      <c r="J23" s="7" t="s">
        <v>24</v>
      </c>
      <c r="K23" s="5">
        <v>89838870</v>
      </c>
      <c r="L23" s="6">
        <f t="shared" si="2"/>
        <v>76363039.5</v>
      </c>
      <c r="M23" s="7" t="s">
        <v>67</v>
      </c>
      <c r="N23" s="7" t="s">
        <v>71</v>
      </c>
      <c r="O23" s="7" t="s">
        <v>84</v>
      </c>
      <c r="P23" s="7" t="s">
        <v>78</v>
      </c>
      <c r="Q23" s="7" t="s">
        <v>92</v>
      </c>
      <c r="R23" s="4" t="s">
        <v>23</v>
      </c>
      <c r="U23" s="26"/>
    </row>
    <row r="24" spans="1:21" s="14" customFormat="1" ht="186.75" customHeight="1" x14ac:dyDescent="0.25">
      <c r="A24" s="20">
        <v>20</v>
      </c>
      <c r="B24" s="7" t="s">
        <v>154</v>
      </c>
      <c r="C24" s="7" t="s">
        <v>20</v>
      </c>
      <c r="D24" s="7" t="s">
        <v>36</v>
      </c>
      <c r="E24" s="4">
        <v>61357286</v>
      </c>
      <c r="F24" s="9" t="s">
        <v>21</v>
      </c>
      <c r="G24" s="4">
        <v>600023591</v>
      </c>
      <c r="H24" s="21" t="s">
        <v>46</v>
      </c>
      <c r="I24" s="7" t="s">
        <v>54</v>
      </c>
      <c r="J24" s="7" t="s">
        <v>62</v>
      </c>
      <c r="K24" s="5">
        <v>14500000</v>
      </c>
      <c r="L24" s="6">
        <f t="shared" si="2"/>
        <v>12325000</v>
      </c>
      <c r="M24" s="8" t="s">
        <v>68</v>
      </c>
      <c r="N24" s="7" t="s">
        <v>72</v>
      </c>
      <c r="O24" s="7" t="s">
        <v>79</v>
      </c>
      <c r="P24" s="7" t="s">
        <v>79</v>
      </c>
      <c r="Q24" s="7" t="s">
        <v>93</v>
      </c>
      <c r="R24" s="4" t="s">
        <v>23</v>
      </c>
      <c r="U24" s="26"/>
    </row>
    <row r="25" spans="1:21" s="14" customFormat="1" ht="142.5" x14ac:dyDescent="0.25">
      <c r="A25" s="20">
        <v>21</v>
      </c>
      <c r="B25" s="13" t="s">
        <v>159</v>
      </c>
      <c r="C25" s="7" t="s">
        <v>160</v>
      </c>
      <c r="D25" s="7" t="s">
        <v>36</v>
      </c>
      <c r="E25" s="4">
        <v>44555091</v>
      </c>
      <c r="F25" s="10">
        <v>181046024</v>
      </c>
      <c r="G25" s="4">
        <v>600023796</v>
      </c>
      <c r="H25" s="21" t="s">
        <v>47</v>
      </c>
      <c r="I25" s="7" t="s">
        <v>55</v>
      </c>
      <c r="J25" s="7" t="s">
        <v>63</v>
      </c>
      <c r="K25" s="5">
        <v>35000000</v>
      </c>
      <c r="L25" s="6">
        <f t="shared" si="2"/>
        <v>29750000</v>
      </c>
      <c r="M25" s="7" t="s">
        <v>69</v>
      </c>
      <c r="N25" s="7">
        <v>2025</v>
      </c>
      <c r="O25" s="7" t="s">
        <v>85</v>
      </c>
      <c r="P25" s="7" t="s">
        <v>80</v>
      </c>
      <c r="Q25" s="7" t="s">
        <v>94</v>
      </c>
      <c r="R25" s="4" t="s">
        <v>23</v>
      </c>
      <c r="U25" s="26"/>
    </row>
    <row r="26" spans="1:21" ht="409.5" customHeight="1" x14ac:dyDescent="0.25">
      <c r="A26" s="20">
        <v>22</v>
      </c>
      <c r="B26" s="7" t="s">
        <v>155</v>
      </c>
      <c r="C26" s="7" t="s">
        <v>35</v>
      </c>
      <c r="D26" s="7" t="s">
        <v>36</v>
      </c>
      <c r="E26" s="4">
        <v>70839841</v>
      </c>
      <c r="F26" s="11">
        <v>110003225</v>
      </c>
      <c r="G26" s="4">
        <v>600023699</v>
      </c>
      <c r="H26" s="21" t="s">
        <v>48</v>
      </c>
      <c r="I26" s="7" t="s">
        <v>56</v>
      </c>
      <c r="J26" s="7" t="s">
        <v>64</v>
      </c>
      <c r="K26" s="5">
        <v>15000000</v>
      </c>
      <c r="L26" s="6">
        <f t="shared" si="2"/>
        <v>12750000</v>
      </c>
      <c r="M26" s="8" t="s">
        <v>68</v>
      </c>
      <c r="N26" s="12" t="s">
        <v>73</v>
      </c>
      <c r="O26" s="7" t="s">
        <v>86</v>
      </c>
      <c r="P26" s="7" t="s">
        <v>81</v>
      </c>
      <c r="Q26" s="7" t="s">
        <v>94</v>
      </c>
      <c r="R26" s="4" t="s">
        <v>23</v>
      </c>
      <c r="S26" s="3"/>
      <c r="U26" s="28"/>
    </row>
    <row r="27" spans="1:21" ht="168.75" customHeight="1" x14ac:dyDescent="0.25">
      <c r="A27" s="20">
        <v>23</v>
      </c>
      <c r="B27" s="7" t="s">
        <v>96</v>
      </c>
      <c r="C27" s="7" t="s">
        <v>96</v>
      </c>
      <c r="D27" s="7" t="s">
        <v>110</v>
      </c>
      <c r="E27" s="4">
        <v>46789791</v>
      </c>
      <c r="F27" s="4">
        <v>102129703</v>
      </c>
      <c r="G27" s="4">
        <v>600077705</v>
      </c>
      <c r="H27" s="21" t="s">
        <v>98</v>
      </c>
      <c r="I27" s="7" t="s">
        <v>100</v>
      </c>
      <c r="J27" s="7" t="s">
        <v>102</v>
      </c>
      <c r="K27" s="5">
        <v>5000000</v>
      </c>
      <c r="L27" s="6">
        <f t="shared" si="2"/>
        <v>4250000</v>
      </c>
      <c r="M27" s="4">
        <v>2024</v>
      </c>
      <c r="N27" s="4">
        <v>2024</v>
      </c>
      <c r="O27" s="13" t="s">
        <v>98</v>
      </c>
      <c r="P27" s="13" t="s">
        <v>98</v>
      </c>
      <c r="Q27" s="7" t="s">
        <v>106</v>
      </c>
      <c r="R27" s="4" t="s">
        <v>23</v>
      </c>
      <c r="U27" s="29"/>
    </row>
    <row r="28" spans="1:21" ht="261.75" customHeight="1" x14ac:dyDescent="0.25">
      <c r="A28" s="20">
        <v>24</v>
      </c>
      <c r="B28" s="7" t="s">
        <v>156</v>
      </c>
      <c r="C28" s="7" t="s">
        <v>97</v>
      </c>
      <c r="D28" s="7" t="s">
        <v>36</v>
      </c>
      <c r="E28" s="4">
        <v>65082478</v>
      </c>
      <c r="F28" s="4">
        <v>102577447</v>
      </c>
      <c r="G28" s="4">
        <v>600023249</v>
      </c>
      <c r="H28" s="21" t="s">
        <v>99</v>
      </c>
      <c r="I28" s="7" t="s">
        <v>101</v>
      </c>
      <c r="J28" s="7" t="s">
        <v>103</v>
      </c>
      <c r="K28" s="5">
        <v>600000</v>
      </c>
      <c r="L28" s="6">
        <f t="shared" si="2"/>
        <v>510000</v>
      </c>
      <c r="M28" s="9" t="s">
        <v>68</v>
      </c>
      <c r="N28" s="9" t="s">
        <v>104</v>
      </c>
      <c r="O28" s="7" t="s">
        <v>105</v>
      </c>
      <c r="P28" s="7">
        <v>1</v>
      </c>
      <c r="Q28" s="7" t="s">
        <v>107</v>
      </c>
      <c r="R28" s="4" t="s">
        <v>23</v>
      </c>
      <c r="U28" s="27"/>
    </row>
    <row r="29" spans="1:21" ht="34.5" customHeight="1" x14ac:dyDescent="0.25">
      <c r="A29" s="1" t="s">
        <v>28</v>
      </c>
    </row>
    <row r="30" spans="1:21" ht="27" customHeight="1" x14ac:dyDescent="0.25">
      <c r="A30" t="s">
        <v>29</v>
      </c>
    </row>
  </sheetData>
  <mergeCells count="24">
    <mergeCell ref="A1:R1"/>
    <mergeCell ref="A2:A4"/>
    <mergeCell ref="B2:B4"/>
    <mergeCell ref="C2:G2"/>
    <mergeCell ref="H2:H4"/>
    <mergeCell ref="I2:I4"/>
    <mergeCell ref="J2:J4"/>
    <mergeCell ref="K2:L2"/>
    <mergeCell ref="M2:N2"/>
    <mergeCell ref="O2:P2"/>
    <mergeCell ref="Q2:R2"/>
    <mergeCell ref="C3:C4"/>
    <mergeCell ref="D3:D4"/>
    <mergeCell ref="E3:E4"/>
    <mergeCell ref="F3:F4"/>
    <mergeCell ref="G3:G4"/>
    <mergeCell ref="P3:P4"/>
    <mergeCell ref="Q3:Q4"/>
    <mergeCell ref="R3:R4"/>
    <mergeCell ref="K3:K4"/>
    <mergeCell ref="L3:L4"/>
    <mergeCell ref="M3:M4"/>
    <mergeCell ref="N3:N4"/>
    <mergeCell ref="O3:O4"/>
  </mergeCells>
  <pageMargins left="0.70866141732283472" right="0.70866141732283472" top="0.74803149606299213" bottom="0.74803149606299213" header="0.31496062992125984" footer="0.31496062992125984"/>
  <pageSetup paperSize="66" fitToHeight="0" orientation="landscape" r:id="rId1"/>
  <headerFooter>
    <oddFooter>&amp;L&amp;"Arial,Kurzíva"&amp;12KAP III-Ústecký kraj
Reg. č. Z.02.3.68/0.0/0.0/20_082/0023028</oddFooter>
  </headerFooter>
  <ignoredErrors>
    <ignoredError sqref="F23:F24" numberStoredAsText="1"/>
    <ignoredError sqref="M22:M23 N21:N2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tabSelected="1" workbookViewId="0">
      <selection activeCell="M27" sqref="M27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RAP_Spec. školy</vt:lpstr>
      <vt:lpstr>DOPROVODNÁ INFORMACE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2022-06-07T08:52:01Z</cp:lastPrinted>
  <dcterms:created xsi:type="dcterms:W3CDTF">2022-05-13T08:24:20Z</dcterms:created>
  <dcterms:modified xsi:type="dcterms:W3CDTF">2023-01-09T08:16:41Z</dcterms:modified>
</cp:coreProperties>
</file>