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lach.m\Desktop\Aktualizace KAP\3_0_verze_2022_12_22\PS V_2023_1_2\"/>
    </mc:Choice>
  </mc:AlternateContent>
  <bookViews>
    <workbookView xWindow="0" yWindow="0" windowWidth="28800" windowHeight="11835"/>
  </bookViews>
  <sheets>
    <sheet name="RAP_SŠ-VOŠ-Konzervatoře" sheetId="1" r:id="rId1"/>
  </sheets>
  <definedNames>
    <definedName name="_xlnm._FilterDatabase" localSheetId="0" hidden="1">'RAP_SŠ-VOŠ-Konzervatoře'!$B$21:$Z$209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5" i="1" l="1"/>
  <c r="L204" i="1"/>
  <c r="L203" i="1"/>
  <c r="L202" i="1"/>
  <c r="L201" i="1"/>
  <c r="L176" i="1" l="1"/>
  <c r="L174" i="1" l="1"/>
  <c r="L173" i="1" l="1"/>
  <c r="L172" i="1"/>
  <c r="L171" i="1"/>
  <c r="L170" i="1"/>
  <c r="L169" i="1"/>
  <c r="L168" i="1"/>
  <c r="L167" i="1"/>
  <c r="L166" i="1"/>
  <c r="L165" i="1"/>
  <c r="L164" i="1"/>
  <c r="L163" i="1"/>
  <c r="L162" i="1"/>
  <c r="L57" i="1" l="1"/>
  <c r="L56" i="1"/>
  <c r="L147" i="1" l="1"/>
  <c r="L146" i="1"/>
  <c r="L145" i="1"/>
  <c r="L144" i="1"/>
  <c r="L154" i="1" l="1"/>
  <c r="L153" i="1"/>
  <c r="L92" i="1" l="1"/>
  <c r="L91" i="1"/>
  <c r="L48" i="1" l="1"/>
  <c r="L76" i="1" l="1"/>
  <c r="L75" i="1"/>
  <c r="L89" i="1" l="1"/>
  <c r="L88" i="1"/>
  <c r="L87" i="1"/>
  <c r="L85" i="1" l="1"/>
  <c r="L84" i="1"/>
  <c r="L83" i="1"/>
  <c r="L82" i="1"/>
  <c r="L81" i="1"/>
  <c r="L80" i="1"/>
  <c r="L79" i="1"/>
  <c r="L142" i="1" l="1"/>
  <c r="L141" i="1"/>
  <c r="L140" i="1"/>
  <c r="L139" i="1"/>
  <c r="K160" i="1" l="1"/>
  <c r="L160" i="1" s="1"/>
  <c r="L159" i="1" l="1"/>
  <c r="L152" i="1" l="1"/>
  <c r="L151" i="1"/>
  <c r="L150" i="1"/>
  <c r="L51" i="1" l="1"/>
  <c r="L59" i="1" l="1"/>
  <c r="L31" i="1" l="1"/>
  <c r="L161" i="1" l="1"/>
  <c r="L158" i="1"/>
  <c r="L157" i="1"/>
  <c r="L156" i="1"/>
  <c r="L155" i="1" l="1"/>
  <c r="L124" i="1"/>
  <c r="L123" i="1"/>
  <c r="L122" i="1"/>
  <c r="L121" i="1"/>
  <c r="L120" i="1"/>
  <c r="L119" i="1"/>
  <c r="L118" i="1"/>
  <c r="L117" i="1"/>
  <c r="L116" i="1"/>
  <c r="L64" i="1"/>
  <c r="L63" i="1"/>
  <c r="L138" i="1" l="1"/>
  <c r="L148" i="1"/>
  <c r="L149" i="1"/>
  <c r="L24" i="1" l="1"/>
  <c r="L25" i="1"/>
  <c r="L26" i="1"/>
  <c r="L29" i="1"/>
  <c r="L30" i="1"/>
  <c r="L32" i="1"/>
  <c r="L33" i="1"/>
  <c r="L34" i="1"/>
  <c r="L35" i="1"/>
  <c r="L36" i="1"/>
  <c r="L37" i="1"/>
  <c r="L38" i="1"/>
  <c r="L40" i="1"/>
  <c r="L41" i="1"/>
  <c r="L43" i="1"/>
  <c r="L45" i="1"/>
  <c r="L46" i="1"/>
  <c r="L47" i="1"/>
  <c r="L50" i="1"/>
  <c r="L52" i="1"/>
  <c r="L53" i="1"/>
  <c r="L54" i="1"/>
  <c r="L55" i="1"/>
  <c r="L58" i="1"/>
  <c r="L60" i="1"/>
  <c r="L61" i="1"/>
  <c r="L62" i="1"/>
  <c r="L65" i="1"/>
  <c r="L66" i="1"/>
  <c r="L67" i="1"/>
  <c r="L68" i="1"/>
  <c r="L69" i="1"/>
  <c r="L70" i="1"/>
  <c r="L71" i="1"/>
  <c r="L72" i="1"/>
  <c r="L73" i="1"/>
  <c r="L74" i="1"/>
  <c r="L77" i="1"/>
  <c r="L78" i="1"/>
  <c r="L86" i="1"/>
  <c r="L93" i="1"/>
  <c r="L94" i="1"/>
  <c r="L95" i="1"/>
  <c r="L96" i="1"/>
  <c r="L97" i="1"/>
  <c r="L98" i="1"/>
  <c r="L99" i="1"/>
  <c r="L100" i="1"/>
  <c r="L101" i="1"/>
  <c r="L102" i="1"/>
  <c r="L103" i="1"/>
  <c r="L104" i="1"/>
  <c r="L105" i="1"/>
  <c r="L106" i="1"/>
  <c r="L107" i="1"/>
  <c r="L109" i="1"/>
  <c r="L110" i="1"/>
  <c r="L111" i="1"/>
  <c r="L112" i="1"/>
  <c r="L113" i="1"/>
  <c r="L114" i="1"/>
  <c r="L115" i="1"/>
  <c r="L125" i="1"/>
  <c r="L126" i="1"/>
  <c r="L127" i="1"/>
  <c r="L128" i="1"/>
  <c r="L129" i="1"/>
  <c r="L130" i="1"/>
  <c r="L131" i="1"/>
  <c r="L132" i="1"/>
  <c r="L133" i="1"/>
  <c r="L134" i="1"/>
  <c r="L135" i="1"/>
  <c r="L136" i="1"/>
  <c r="L137" i="1"/>
  <c r="L22" i="1"/>
  <c r="L23" i="1"/>
  <c r="L21" i="1"/>
  <c r="L18" i="1" l="1"/>
  <c r="L16" i="1"/>
  <c r="L13" i="1"/>
  <c r="L11" i="1"/>
  <c r="L7" i="1"/>
</calcChain>
</file>

<file path=xl/comments1.xml><?xml version="1.0" encoding="utf-8"?>
<comments xmlns="http://schemas.openxmlformats.org/spreadsheetml/2006/main">
  <authors>
    <author/>
    <author>Uživatel systému Windows</author>
  </authors>
  <commentList>
    <comment ref="J46" authorId="0" shapeId="0">
      <text>
        <r>
          <rPr>
            <sz val="10"/>
            <color rgb="FF000000"/>
            <rFont val="Calibri"/>
            <family val="2"/>
            <charset val="238"/>
            <scheme val="minor"/>
          </rPr>
          <t>Respondent aktualizoval tuto hodnotu.</t>
        </r>
      </text>
    </comment>
    <comment ref="K46" authorId="0" shapeId="0">
      <text>
        <r>
          <rPr>
            <sz val="10"/>
            <color rgb="FF000000"/>
            <rFont val="Calibri"/>
            <family val="2"/>
            <charset val="238"/>
            <scheme val="minor"/>
          </rPr>
          <t>Respondent aktualizoval tuto hodnotu.</t>
        </r>
      </text>
    </comment>
    <comment ref="W46" authorId="0" shapeId="0">
      <text>
        <r>
          <rPr>
            <sz val="10"/>
            <color rgb="FF000000"/>
            <rFont val="Calibri"/>
            <family val="2"/>
            <charset val="238"/>
            <scheme val="minor"/>
          </rPr>
          <t>Respondent aktualizoval tuto hodnotu.</t>
        </r>
      </text>
    </comment>
    <comment ref="X46" authorId="0" shapeId="0">
      <text>
        <r>
          <rPr>
            <sz val="10"/>
            <color rgb="FF000000"/>
            <rFont val="Calibri"/>
            <family val="2"/>
            <charset val="238"/>
            <scheme val="minor"/>
          </rPr>
          <t>Respondent aktualizoval tuto hodnotu.</t>
        </r>
      </text>
    </comment>
    <comment ref="X62" authorId="0" shapeId="0">
      <text>
        <r>
          <rPr>
            <sz val="10"/>
            <color rgb="FF000000"/>
            <rFont val="Calibri"/>
            <family val="2"/>
            <charset val="238"/>
            <scheme val="minor"/>
          </rPr>
          <t>Respondent aktualizoval tuto hodnotu.</t>
        </r>
      </text>
    </comment>
    <comment ref="Y62" authorId="0" shapeId="0">
      <text>
        <r>
          <rPr>
            <sz val="10"/>
            <color rgb="FF000000"/>
            <rFont val="Calibri"/>
            <family val="2"/>
            <charset val="238"/>
            <scheme val="minor"/>
          </rPr>
          <t>Respondent aktualizoval tuto hodnotu.</t>
        </r>
      </text>
    </comment>
    <comment ref="S78" authorId="0" shapeId="0">
      <text>
        <r>
          <rPr>
            <sz val="10"/>
            <color rgb="FF000000"/>
            <rFont val="Calibri"/>
            <family val="2"/>
            <charset val="238"/>
            <scheme val="minor"/>
          </rPr>
          <t>Respondent aktualizoval tuto hodnotu.</t>
        </r>
      </text>
    </comment>
    <comment ref="B119" authorId="0" shapeId="0">
      <text>
        <r>
          <rPr>
            <sz val="10"/>
            <color rgb="FF000000"/>
            <rFont val="Calibri"/>
            <family val="2"/>
            <charset val="238"/>
            <scheme val="minor"/>
          </rPr>
          <t>Respondent aktualizoval tuto hodnotu.</t>
        </r>
      </text>
    </comment>
    <comment ref="C119" authorId="0" shapeId="0">
      <text>
        <r>
          <rPr>
            <sz val="10"/>
            <color rgb="FF000000"/>
            <rFont val="Calibri"/>
            <family val="2"/>
            <charset val="238"/>
            <scheme val="minor"/>
          </rPr>
          <t>Respondent aktualizoval tuto hodnotu.</t>
        </r>
      </text>
    </comment>
    <comment ref="K160" authorId="1" shapeId="0">
      <text>
        <r>
          <rPr>
            <sz val="9"/>
            <color indexed="81"/>
            <rFont val="Tahoma"/>
            <family val="2"/>
            <charset val="238"/>
          </rPr>
          <t>s DPH 21 %
původní zadaná částka 21 400 000 Kč bez DP</t>
        </r>
      </text>
    </comment>
  </commentList>
</comments>
</file>

<file path=xl/sharedStrings.xml><?xml version="1.0" encoding="utf-8"?>
<sst xmlns="http://schemas.openxmlformats.org/spreadsheetml/2006/main" count="3050" uniqueCount="1191">
  <si>
    <t>Seznam projektů</t>
  </si>
  <si>
    <t>Žadatel</t>
  </si>
  <si>
    <t>Identifikace organizace (školy či školského zařízení)</t>
  </si>
  <si>
    <t>Název projektu</t>
  </si>
  <si>
    <t>Obec realizace</t>
  </si>
  <si>
    <t>Stručný popis investic projektu</t>
  </si>
  <si>
    <t>Naplňování indikátorů</t>
  </si>
  <si>
    <t xml:space="preserve">Stav připravenosti projektu k realizaci </t>
  </si>
  <si>
    <t>Název organizace</t>
  </si>
  <si>
    <t>Zřizovatel (název, IČ)</t>
  </si>
  <si>
    <t>IČ školy či školského zařízení</t>
  </si>
  <si>
    <t>IZO</t>
  </si>
  <si>
    <t>REDIZO</t>
  </si>
  <si>
    <t>zahájení realizace</t>
  </si>
  <si>
    <t>ukončení realizace</t>
  </si>
  <si>
    <t>s vazbou na podporovanou oblast IROP</t>
  </si>
  <si>
    <t xml:space="preserve">budování zázemí školních klubů pro žáky nižšího stupně víceletých gymnázií  </t>
  </si>
  <si>
    <t>konektivita</t>
  </si>
  <si>
    <t>název indikátoru</t>
  </si>
  <si>
    <t>cílová hodnota dosažená realizací  projektu</t>
  </si>
  <si>
    <t>stručný popis např. zpracovaná PD, zajištěné výkupy, výběr dodavatele</t>
  </si>
  <si>
    <t>vydané stavební povolení ano/ne</t>
  </si>
  <si>
    <t>cizí jazyky</t>
  </si>
  <si>
    <t>Evropská obchodní akademie, Děčín I, Komenského náměstí 2, příspěvková organizace</t>
  </si>
  <si>
    <t>Gymnázium, Rumburk, Komenského 10, příspěvková organizace</t>
  </si>
  <si>
    <t>Soukromá střední škola pro marketing a ekonomiku podnikání s.r.o.</t>
  </si>
  <si>
    <t>Střední odborná škola a Střední odborné učiliště, Roudnice nad Labem, Neklanova 1806, příspěvková organizace</t>
  </si>
  <si>
    <t>Střední průmyslová škola a Vyšší odborná škola, Chomutov, Školní 50, příspěvková organizace</t>
  </si>
  <si>
    <t>Střední průmyslová škola elektrotechnická a zařízení pro další vzdělávání pedagogických pracovníků, spol. s r.o.</t>
  </si>
  <si>
    <t>Střední průmyslová škola stavební a Střední odborná škola stavební a technická, Ústí nad Labem</t>
  </si>
  <si>
    <t>Střední škola technická, gastronomická a automobilní, Chomutov, příspěvková organizace</t>
  </si>
  <si>
    <t>Střední škola technická, Most, příspěvková organizace</t>
  </si>
  <si>
    <t>Konzervatoř, Teplice, Českobratrská 15, p.o.</t>
  </si>
  <si>
    <t>Obchodní akademie a jazyková škola s právem státní jazykové zkoušky, Ústí nad Labem, příspěvková organizace</t>
  </si>
  <si>
    <t>Střední průmyslová škola a Střední odborná škola gastronomie a služeb, Most, příspěvková organizace</t>
  </si>
  <si>
    <t>Střední průmyslová škola, Ústí nad Labem, Resslova 5, příspěvková organizace</t>
  </si>
  <si>
    <t>Střední škola AGC a.s.</t>
  </si>
  <si>
    <t>Střední škola pedagogická, hotelnictví a služeb, Litoměřice, příspěvková organizace</t>
  </si>
  <si>
    <t>Vyšší odborná škola obalové techniky a Střední škola, Štětí, Kostelní 134, příspěvková organizace</t>
  </si>
  <si>
    <t>Vyšší odborná škola zdravotnická a Střední škola zdravotnická, Ústí nad Labem, Palachova 35, příspěvková organizace</t>
  </si>
  <si>
    <t>Vyšší odborná škola, Střední průmyslová škola a Střední odborná škola, Varnsdorf, příspěvková organizace</t>
  </si>
  <si>
    <t>Ústecký kraj</t>
  </si>
  <si>
    <t>00555584</t>
  </si>
  <si>
    <t>00524905</t>
  </si>
  <si>
    <t>00497088</t>
  </si>
  <si>
    <t>00125423</t>
  </si>
  <si>
    <t>00673358</t>
  </si>
  <si>
    <t>000081876</t>
  </si>
  <si>
    <t>047274603</t>
  </si>
  <si>
    <t>000150088</t>
  </si>
  <si>
    <t>000082091</t>
  </si>
  <si>
    <t>000082015</t>
  </si>
  <si>
    <t>047274654</t>
  </si>
  <si>
    <t>000082457</t>
  </si>
  <si>
    <t>018383874</t>
  </si>
  <si>
    <t>000392669</t>
  </si>
  <si>
    <t>Multimediální digitální laboratoře</t>
  </si>
  <si>
    <t>Odborné učebny - půdní vestavba</t>
  </si>
  <si>
    <t>OAULPAR moderní škola</t>
  </si>
  <si>
    <t>OAULPAR Odborné učebny - polytechnické a přírodovědné vzdělávání</t>
  </si>
  <si>
    <t>OAULPAR odborné učebny - digitální technologie</t>
  </si>
  <si>
    <t>Multimediální učebna</t>
  </si>
  <si>
    <t>Jazyková učebna SOŠZE</t>
  </si>
  <si>
    <t>Venkovní polytechnická učebna pro výuku ekologie a využití slunce</t>
  </si>
  <si>
    <t>Vybudování učebny ICT</t>
  </si>
  <si>
    <t>Komplexní program podpory školní infrastruktury SPIRÁLA</t>
  </si>
  <si>
    <t>Rekonstrukce chemické laboratoře</t>
  </si>
  <si>
    <t>Multimediální učebna jazyků</t>
  </si>
  <si>
    <t>Simulátorová učebna harverstoru a vyvážecího traktoru</t>
  </si>
  <si>
    <t>Učebna pro praktickou výuku automobilní diagnostiky a elektrotechniky</t>
  </si>
  <si>
    <t>Dílna pro praktickou výuku automobilních oborů</t>
  </si>
  <si>
    <t>Dílna pro strojní obrábění</t>
  </si>
  <si>
    <t>Učebna výpočetní techniky se zaměřením na robotiku</t>
  </si>
  <si>
    <t>Digitalizace SPŠ a VOŠ Chomutov</t>
  </si>
  <si>
    <t>Modernizace elektrotechnických laboratoří</t>
  </si>
  <si>
    <t>Rekonstrukce hřiště na středisku výuky U Panského dvora 1006 (sekce T)</t>
  </si>
  <si>
    <t>Rekonstrukce, vnitřní i vnější, budovy O (Okružní 973/6) sekce T</t>
  </si>
  <si>
    <t>Povrly – pouze nejpotřebnější rekonstrukce ještě ucházejících prostor</t>
  </si>
  <si>
    <t>Spojovací a vstupní pavilon</t>
  </si>
  <si>
    <t>Rekonstrukce, nástavba a přístavba objektu s učebnami včetně spojovacího mostu s hlavní budovou</t>
  </si>
  <si>
    <t>Rekonstrukce a přístavba dílen odborného výcviku (areál Dělnická) + nákup vybavení pro svářecí školu</t>
  </si>
  <si>
    <t>Nákup 12 univerzálních frézek pro výuku strojírenských oborů + CNC</t>
  </si>
  <si>
    <t>Rekonstrukce objektu a skleníků zahradnictví Libverda včetně přístupové cesty</t>
  </si>
  <si>
    <t>Dokončení výstavby ZAHRADNICKO-ZEMĚDĚLSKÉHO VZDĚLÁVACÍHO CENTRA ÚSTECKÉHO KRAJE "LIBVERDSKÝ DVŮR"</t>
  </si>
  <si>
    <t>Učebna praktického vyučování</t>
  </si>
  <si>
    <t>Inovace učeben školy</t>
  </si>
  <si>
    <t>Výzkumné a vývojové prototypové centrum s laboratoří kvality a vlastností materiálu a profesionálního 3D tisku</t>
  </si>
  <si>
    <t>Pořízení CNC stroje pro učebnu oboru Strojní mechanik - zámečník</t>
  </si>
  <si>
    <t>Vybavení obrobny</t>
  </si>
  <si>
    <t>Děčín</t>
  </si>
  <si>
    <t>Dubí, okres Teplice</t>
  </si>
  <si>
    <t>Litoměřice</t>
  </si>
  <si>
    <t>Rumburk</t>
  </si>
  <si>
    <t>Teplice</t>
  </si>
  <si>
    <t>Žatec</t>
  </si>
  <si>
    <t>Ústí nad Labem</t>
  </si>
  <si>
    <t>Studentská 1354, Žatec</t>
  </si>
  <si>
    <t>Sv. Čecha 1180, Žatec</t>
  </si>
  <si>
    <t>Chomutov</t>
  </si>
  <si>
    <t>Most</t>
  </si>
  <si>
    <t>Varnsdorf</t>
  </si>
  <si>
    <t>Šluknov</t>
  </si>
  <si>
    <t>Roudnice nad Labem</t>
  </si>
  <si>
    <t>Litvínov-Hamr</t>
  </si>
  <si>
    <t>Kadaň</t>
  </si>
  <si>
    <t>Ústí nad Labem, Povrly</t>
  </si>
  <si>
    <t>Trmice</t>
  </si>
  <si>
    <t>Štětí</t>
  </si>
  <si>
    <t>Úprava a vybavení odborných učeben ve vazbě na digitální technologie (digitalizace práce v odborných předmětech). Celkem se jedná o 4 učebny.</t>
  </si>
  <si>
    <t>Jedná se o celkovou rekonstrukci stávajícího objektu s nástavbou o jedno podlaží a přístavbou schodiště včetně spojovacího mostu s hlavní budovou školy. 1. NP - stávající posilovna s novým sociálním zázemím; 2. NP - 2 nové odborné učebny, každá pro 24 žáků a 2 kabinety včetně sociálního zázemí a úklidu; 3. NP - nová nástavba s konferenční místností cca 40 osob, kterou škola postrádá (včetně sociálního zázemí). Původní vnitřní schodiště bude zrušeno a umístí se do nové přístavby, kterou propojí spojovací most s hlavní budovou.</t>
  </si>
  <si>
    <t>Rekonstrukce a modernizace učebny KOM</t>
  </si>
  <si>
    <t>6/2023</t>
  </si>
  <si>
    <t>10/2023</t>
  </si>
  <si>
    <t>12/2026</t>
  </si>
  <si>
    <t>ne</t>
  </si>
  <si>
    <t>ano</t>
  </si>
  <si>
    <t>probíhají jednání s konzultanty ohledně PD a je proveden předběžný výběr dodavatelů</t>
  </si>
  <si>
    <t>zpracovaná PD</t>
  </si>
  <si>
    <t>Zpracovaná PD</t>
  </si>
  <si>
    <t>není nutná PD, poptávka u dodavatelů</t>
  </si>
  <si>
    <t>jedná se o rekonstrukci, není zapotřebí PD, poptávka u dodavatelů</t>
  </si>
  <si>
    <t>poptávkové řízení u dodavatelů</t>
  </si>
  <si>
    <t>investiční záměr</t>
  </si>
  <si>
    <t>Projektový záměr</t>
  </si>
  <si>
    <t>Výběr dodavatele</t>
  </si>
  <si>
    <t>Zpracovaná technicko ekonomická studie autorizovanou osobou</t>
  </si>
  <si>
    <t>Technicko ekonomická studie zpracovaná autorizovanou osobou pro stavbu bez vybavení</t>
  </si>
  <si>
    <t>Průzkum trhu a aktuální nabídky dodavatelů</t>
  </si>
  <si>
    <t>Na stavbu je zpracovaná projektová dokumentace, ovšem již v roce 2006. K ní bylo vydáno stavební povolení s doložkou nabytí právní moci. Od té doby se mnohé změnilo a projektová dokumentace nutně vyžaduje aktualizaci.</t>
  </si>
  <si>
    <t>cenová nabídka od dodavatele (více dodavatelů)</t>
  </si>
  <si>
    <t>nabídka cen od dodavatelů</t>
  </si>
  <si>
    <t>cenová nabídka od dodavatelů</t>
  </si>
  <si>
    <t>2 nové učebny se zázemím</t>
  </si>
  <si>
    <t>zvýšení kvality polytechnického vzdělávání, zvýšení digitální gramotnosti žáků, tvorba digitálního obsahu ve vybraných vyučovacích předmětech</t>
  </si>
  <si>
    <t>9 odborných učeben, 1 vnitřní prostor s knihovnou a odpočívárnou, 1 venkovní prostor s aulou, 1 vnitřní multifunkční prostor, 1 venkovní multifunkční prostor, 18 kabinetů se 74 místy, konektivita ve 2 budovách</t>
  </si>
  <si>
    <t>4 odborné učebny</t>
  </si>
  <si>
    <t>výuka ve třech ročnících maturitních oborů při průměrné naplněnosti 25 žáků na jednu třídu se jedná o 150 žáků maturitních oborů a 25 žáků učebních oborů, laboratoř lze používat i pro výuku odborných předmětů - nauko o lesním prostředí, biologie, botanika, což je dalších min. 75 žáků</t>
  </si>
  <si>
    <t>nová odborná učebna</t>
  </si>
  <si>
    <t>modernizovaná odborná učebna</t>
  </si>
  <si>
    <t>nové odborné učebny</t>
  </si>
  <si>
    <t>počet zapojených žáků</t>
  </si>
  <si>
    <t>1 rekonstrukce 1. a 2. NP; 1 nástavba 3. NP; 1 přístavba spojovacího mostu s hlavní budovou</t>
  </si>
  <si>
    <t>1 rekonstrukce + 1 přístavba + vybavení svářecí školy (kapacita 12 žáků)</t>
  </si>
  <si>
    <t>Rekonstrukce a modernizace učeben praktického vyučování - 1 kus</t>
  </si>
  <si>
    <t>modernizace učebny - 1 kus</t>
  </si>
  <si>
    <t>odborné učebny, vnitřní prostor s knihovnou a odpočívárnou, venkovní prostor s aulou, vnitřní multifunkční prostor, venkovní multifunkční prostor, kabinety, konektivita</t>
  </si>
  <si>
    <t>odborná učebna</t>
  </si>
  <si>
    <t>Modernizovaná odborná učebna</t>
  </si>
  <si>
    <t>nová odborná učebna - výuka ve třech ročnících maturitních oborů při průměrné naplněnosti 25 žáků na jednu třídu se jedná o 150 žáků maturitních oborů a 25 žáků učebních oborů, laboratoř lze používat i pro výuku odborných předmětů - nauko o lesním prostředí, biologie, botanika, což je dalších min. 75 žáků</t>
  </si>
  <si>
    <t>Jazyková učebna</t>
  </si>
  <si>
    <t>Jedná se o stávající objekty areálu T střediska výuky technických oborů U Panského dvora 1006, 400 01 Ústí nad Labem, kdy navrhované úpravy jsou naprosto nezbytné k vlastnímu provozu školy. Škola již řadu let v rámci příslibů a opětných negací přistoupila ve spolupráci s odborem školství k řadě úprav, které řešila sama ze svých prostředků či v rámci nenadálých výdajů – vzhledem ovšem ke komplexnímu řešení celé situace není již možné problém vyřešit z prostředků školy. Stav je jednoznačně havarijní, v některých třídách jsme museli zrušit výuku, kolem některých oken není radno chodit, rozvody jsou nastavované, celá struktura je zastaralá.</t>
  </si>
  <si>
    <t>Rekonstrukce 1. a 2. NP + nástavba 3. NP a přístavba spojovacího mostu s hlavní budovou</t>
  </si>
  <si>
    <t>x</t>
  </si>
  <si>
    <t>celkové výdaje projektu v Kč</t>
  </si>
  <si>
    <t>Půdní vestavba nad kuchyní pro odborné učebny</t>
  </si>
  <si>
    <t>nové učebny se zázemím</t>
  </si>
  <si>
    <t>Elektromechanická dílna</t>
  </si>
  <si>
    <t>V současné době je v budově školy 15 maturitních tříd, 3 jazykové učebny. Ani jedna z nich nemá žádné audiovizuální vybavení. Což v současné době neodpovídá požadavkům na kvalitní výuku cizích jazyků. Vytvořením multimediální učebny by vznikla jedna specializovaná učebna pro 20 žáků s individuálním pracovištěm pro každého žáka s možností individuálního propojení s učitelem včetně zpětné vazby a vyhodnocení poslechových cvičení. Jelikož se jedná o odbornou školu a v rámci nové maturity je nutné zpracovat i odborná témata, bude učebna vybavena vizualizérem, dataprojektorem a možností nahrávání výstupu pro učitele.</t>
  </si>
  <si>
    <t>Interaktivní učebna IT</t>
  </si>
  <si>
    <t>Rekonstrukce dílen pro praktickou výuku technických a stavebních oborů</t>
  </si>
  <si>
    <t>Nová počítačová učebna vybavená počítači a stavebnicemi pro robotiku</t>
  </si>
  <si>
    <t>Záměr</t>
  </si>
  <si>
    <t>Zajištění konektivity školy</t>
  </si>
  <si>
    <t>Rekonstrukce a modernizace učebny elektrotechniky</t>
  </si>
  <si>
    <t>1) Podíl EFRR bude doplněn/přepočten v aktualizaci RAP dle podílu spolufinancování z EU v daném kraji, až bude míra spolufinancování pevně stanovena. Uvedená částka EFRR bude maximální částkou EFRR v žádosti podporu v IROP.</t>
  </si>
  <si>
    <t>2) Relevantní označte křížkem (zaškrtněte). Vazba investiční priority (projektu) na daný typ projektu/oblast vzdělávání bude posuzována v přijatelnosti žádosti o podporu předložené do IROP, požadované musí být zaškrtnuto.</t>
  </si>
  <si>
    <t>3) 4) Viz. soubor "Podporované obory klíčových kompetencí"</t>
  </si>
  <si>
    <t>Zohledněte v předpokládaných výdajích. Pro způsobilost výdajů musí být zaškrtnuto.</t>
  </si>
  <si>
    <t>7) Vnitřní/venkovní zázemí pro komunitní aktivity vedoucí k sociální inkluzi bude možné v IROP realizovat pouze jakou součást projektu s dalšími aktivitami, nikoliv jako samostatný projekt.</t>
  </si>
  <si>
    <t>8) Z IROP nebudou podpořeny samostatné VOŠ, budou podpořeny jen VOŠ, které jsou součástí SŠ. Dále budou podporovány i konzervatoře.</t>
  </si>
  <si>
    <t>9) Zázemí pro pedagogické i nepedagogické pracovníky škol bude možné v IROP realizovat pouze jakou součást projektu s dalšími aktivitami, nikoliv jako samostatný projekt, nemusí být tedy uvedeno v RAP. Zohledněte v předpokládaných výdajích.</t>
  </si>
  <si>
    <t>z toho podíl EFRR - 85 %,
v Kč</t>
  </si>
  <si>
    <t>LITEGRA - Střední škola a Mateřská škola, o. p. s.</t>
  </si>
  <si>
    <t>Střední lesnická škola a Střední odborná škola, Šluknov, příspěvková organizace</t>
  </si>
  <si>
    <t>Gymnázium, Teplice, Čs. dobrovolců 11, příspěvková organizace</t>
  </si>
  <si>
    <t>Střední odborná škola energetická a stavební, Obchodní akademie a Střední zdravotnická škola, Chomutov, příspěvková organizace</t>
  </si>
  <si>
    <t>Střední škola lodní dopravy a technických řemesel, Děčín VI, příspěvková organizace</t>
  </si>
  <si>
    <t>Střední škola stavební a strojní, Teplice, příspěvková organizace</t>
  </si>
  <si>
    <t>Vyšší odborná škola ekonomická, sociální a zdravotnická, Obchodní akademie, Střední pedagogická škola a Střední zdravotnická škola, Most, příspěvková organizace</t>
  </si>
  <si>
    <t>Střední škola obchodu, řemesel, služeb a Základní škola, Ústí nad Labem, příspěvková organizace</t>
  </si>
  <si>
    <t>Úprava a vybavení odborných učeben ve vazbě na cizí jazyky a práci s digitálními technologiemi, úprava a vybavení zázemí pro školní poradenské pracoviště a pro práci s žáky se speciálními vzdělávacími potřebami (vnitřní prostor s knihovnou a odpočívárnou propojený s venkovním prostorem na dvorku školy určenému k relaxaci a komunitnímu setkávání), úprava a vybavení vnitřního a vnějšího sportovního zázemí školy a vytvoření multifunkčního prostoru, který bude sloužit žákům i široké veřejnosti k setkávání a vzdělávání v centru města. Úprava zázemí pro pedagogické i nepedagogické pracovníky školy vedoucí k vyšší kvalitě vzdělávání ve škole a vybudování vnitřní konektivity školy, která je nezbytnou součástí moderního vzdělávání.</t>
  </si>
  <si>
    <t>Úprava a vybavení odborných učeben ve vazbě na polytechnické (environmentální) a přírodovědné vzdělávání. Celkem se jedná o 4 učebny.</t>
  </si>
  <si>
    <t>projektový záměr</t>
  </si>
  <si>
    <t>06/23</t>
  </si>
  <si>
    <t>09/23</t>
  </si>
  <si>
    <r>
      <t xml:space="preserve">Výdaje projektu  </t>
    </r>
    <r>
      <rPr>
        <i/>
        <sz val="10"/>
        <color rgb="FF000000"/>
        <rFont val="Arial"/>
        <family val="2"/>
        <charset val="238"/>
      </rPr>
      <t>v Kč</t>
    </r>
  </si>
  <si>
    <r>
      <t xml:space="preserve">Předpokládaný termín realizace </t>
    </r>
    <r>
      <rPr>
        <i/>
        <sz val="10"/>
        <color rgb="FF000000"/>
        <rFont val="Arial"/>
        <family val="2"/>
        <charset val="238"/>
      </rPr>
      <t>měsíc, rok</t>
    </r>
  </si>
  <si>
    <r>
      <t xml:space="preserve">Typ projektu </t>
    </r>
    <r>
      <rPr>
        <b/>
        <vertAlign val="superscript"/>
        <sz val="10"/>
        <color rgb="FF000000"/>
        <rFont val="Arial"/>
        <family val="2"/>
        <charset val="238"/>
      </rPr>
      <t>2)</t>
    </r>
    <r>
      <rPr>
        <b/>
        <sz val="10"/>
        <color rgb="FF000000"/>
        <rFont val="Arial"/>
        <family val="2"/>
        <charset val="238"/>
      </rPr>
      <t>:</t>
    </r>
  </si>
  <si>
    <r>
      <t xml:space="preserve">Zázemí pro školní poradenské pracoviště </t>
    </r>
    <r>
      <rPr>
        <vertAlign val="superscript"/>
        <sz val="10"/>
        <color rgb="FF000000"/>
        <rFont val="Arial"/>
        <family val="2"/>
        <charset val="238"/>
      </rPr>
      <t xml:space="preserve"> 6)</t>
    </r>
  </si>
  <si>
    <r>
      <t xml:space="preserve">Vnitřní/venkovní zázemí pro komunitní aktivity vedoucí k sociální inkluzi  </t>
    </r>
    <r>
      <rPr>
        <vertAlign val="superscript"/>
        <sz val="10"/>
        <color rgb="FF000000"/>
        <rFont val="Arial"/>
        <family val="2"/>
        <charset val="238"/>
      </rPr>
      <t>7)</t>
    </r>
  </si>
  <si>
    <r>
      <t xml:space="preserve">přírodní vědy </t>
    </r>
    <r>
      <rPr>
        <vertAlign val="superscript"/>
        <sz val="10"/>
        <color rgb="FF000000"/>
        <rFont val="Arial"/>
        <family val="2"/>
        <charset val="238"/>
      </rPr>
      <t>3)</t>
    </r>
  </si>
  <si>
    <r>
      <t xml:space="preserve">polytechnické vzdělávání </t>
    </r>
    <r>
      <rPr>
        <vertAlign val="superscript"/>
        <sz val="10"/>
        <color rgb="FF000000"/>
        <rFont val="Arial"/>
        <family val="2"/>
        <charset val="238"/>
      </rPr>
      <t>4)</t>
    </r>
  </si>
  <si>
    <r>
      <t xml:space="preserve">práce s digitálními technologiemi </t>
    </r>
    <r>
      <rPr>
        <vertAlign val="superscript"/>
        <sz val="10"/>
        <color rgb="FF000000"/>
        <rFont val="Arial"/>
        <family val="2"/>
        <charset val="238"/>
      </rPr>
      <t>5)</t>
    </r>
  </si>
  <si>
    <t>5) Schopnost práce s digitálními technologiemi bude podporována prostřednictvím odborných učeben pro výuku informatiky a dále pouze ve vazbě na cizí jazyk, přírodní vědy, technické a řemeslné obory.</t>
  </si>
  <si>
    <t>6) Zázemí pro školní poradenské pracoviště bude možné v IROP realizovat pouze jakou součást projektu s dalšími aktivitami, nikoliv jako samostatný projekt, musí být však uvedeno v RAP.</t>
  </si>
  <si>
    <r>
      <t xml:space="preserve">Souhrnný rámec pro investice do infrastruktury středních a vyšších odborných škol </t>
    </r>
    <r>
      <rPr>
        <b/>
        <vertAlign val="superscript"/>
        <sz val="16"/>
        <color rgb="FF000000"/>
        <rFont val="Arial"/>
        <family val="2"/>
        <charset val="238"/>
      </rPr>
      <t xml:space="preserve">9) </t>
    </r>
    <r>
      <rPr>
        <b/>
        <sz val="16"/>
        <color rgb="FF000000"/>
        <rFont val="Arial"/>
        <family val="2"/>
        <charset val="238"/>
      </rPr>
      <t>- sběr dat: listopad 2022</t>
    </r>
  </si>
  <si>
    <t>Gymnázium a Střední odborná škola, Podbořany, příspěvková organizace</t>
  </si>
  <si>
    <t>Ústecký kraj, Velká Hradební 3118/48, 400 02 Ústí nad Labem, IČ 70892156</t>
  </si>
  <si>
    <t>Podbořany</t>
  </si>
  <si>
    <t xml:space="preserve">Projekt je zaměřen na budování konektivity na páteřních školách Ústeckého kraje v postupných etapách. Na těchto středních školách bude v rámci konektivity zajištěno jako softwarové, tak hardwarové vybavení. Cílem akce je provedení komplexního digitálního vybavení, které bude odpovídat stávajícím normovým požadavkům a standardům. </t>
  </si>
  <si>
    <t>počet škol-objketů / počet žáků</t>
  </si>
  <si>
    <t>12 / 2860</t>
  </si>
  <si>
    <t>aktualizována studie a finanční rozpočet</t>
  </si>
  <si>
    <t>ne, nerelevantní</t>
  </si>
  <si>
    <t>Podkrušnohorské gymnázium, Most, příspěvková organizace</t>
  </si>
  <si>
    <t>108006948 </t>
  </si>
  <si>
    <t>108006891 </t>
  </si>
  <si>
    <t>018383874 </t>
  </si>
  <si>
    <t>Ústí</t>
  </si>
  <si>
    <t>107850079 </t>
  </si>
  <si>
    <t>000081922 </t>
  </si>
  <si>
    <t>počet škol-objektů / počet žáků</t>
  </si>
  <si>
    <t>7 / 2581</t>
  </si>
  <si>
    <t>Hotelová škola, Obchodní akademie a Střední průmyslová škola, Teplice, Benešovo náměstí 1, příspěvková organizace</t>
  </si>
  <si>
    <t>102000638 </t>
  </si>
  <si>
    <t>107850486 </t>
  </si>
  <si>
    <t>Střední průmyslová škola stavební a Střední odborná škola stavební a technická,  Čelakovského 5,Ústí nad Labem, příspěvková organizace</t>
  </si>
  <si>
    <t>130001767 </t>
  </si>
  <si>
    <t>5 / 1557</t>
  </si>
  <si>
    <t xml:space="preserve">110031229, 110031237 </t>
  </si>
  <si>
    <t xml:space="preserve">108006972, 108006981 </t>
  </si>
  <si>
    <t>000082627 </t>
  </si>
  <si>
    <r>
      <t xml:space="preserve">Konektivita, SW, HW na SŠ v ÚK </t>
    </r>
    <r>
      <rPr>
        <b/>
        <sz val="11"/>
        <color theme="1"/>
        <rFont val="Arial"/>
        <family val="2"/>
        <charset val="238"/>
      </rPr>
      <t>1. etapa</t>
    </r>
  </si>
  <si>
    <r>
      <t xml:space="preserve">Konektivita, SW, HW na SŠ v ÚK </t>
    </r>
    <r>
      <rPr>
        <b/>
        <sz val="11"/>
        <color theme="1"/>
        <rFont val="Arial"/>
        <family val="2"/>
        <charset val="238"/>
      </rPr>
      <t>2. etapa</t>
    </r>
  </si>
  <si>
    <r>
      <t xml:space="preserve">Konektivita, SW, HW na SŠ v ÚK </t>
    </r>
    <r>
      <rPr>
        <b/>
        <sz val="11"/>
        <color theme="1"/>
        <rFont val="Arial"/>
        <family val="2"/>
        <charset val="238"/>
      </rPr>
      <t>3. etapa</t>
    </r>
  </si>
  <si>
    <r>
      <t xml:space="preserve">Konektivita, SW, HW na SŠ v ÚK </t>
    </r>
    <r>
      <rPr>
        <b/>
        <sz val="11"/>
        <color theme="1"/>
        <rFont val="Arial"/>
        <family val="2"/>
        <charset val="238"/>
      </rPr>
      <t>4. etapa</t>
    </r>
  </si>
  <si>
    <r>
      <t xml:space="preserve">Konektivita, SW, HW na SŠ v ÚK </t>
    </r>
    <r>
      <rPr>
        <b/>
        <sz val="11"/>
        <color theme="1"/>
        <rFont val="Arial"/>
        <family val="2"/>
        <charset val="238"/>
      </rPr>
      <t>5. etapa</t>
    </r>
  </si>
  <si>
    <t>Vyšší odborná škola ekonomická, sociální a zdravotnická, Obchodní akademie, Střední pedagogická škola a Střední zdravotnická škola  Most, p.o.</t>
  </si>
  <si>
    <t>Střední odborná škola, Litvínov-Hamr</t>
  </si>
  <si>
    <t>Střední škola zahradnická a zemědělská Antonína Emanuela Komerse, Děčín - Libverda, p. o.</t>
  </si>
  <si>
    <t>Střední škola EDUCHEM a.s.</t>
  </si>
  <si>
    <t>Gymnázium Děčín, přísp. org.</t>
  </si>
  <si>
    <t>Střední průmyslová škola stavební a Obchodní akademie, Kadaň, Komenského 562, příspěvková organizace</t>
  </si>
  <si>
    <t>POdkrušnohorské gymnázium, Most, příspěvková organizace</t>
  </si>
  <si>
    <t>Střední odborná škola mediální grafiky a polygrafie Rumburk, p. o</t>
  </si>
  <si>
    <t>Střední škola stavební a strojní Teplice, p.o.</t>
  </si>
  <si>
    <t>Gymnázium Josefa Jungmanna, Litoměřice, Svojsíkova 1, p.o.</t>
  </si>
  <si>
    <t>Gymnázium a Střední odborná škola Klášterec nad Ohří, Chomutovská 459, příspěvková organizace</t>
  </si>
  <si>
    <t>Gymnázium, Ústí nad Labem, Jateční 22, příspěvková organizace</t>
  </si>
  <si>
    <t xml:space="preserve"> Gymnázium, Žatec, Studentská 1075, příspěvková organizace</t>
  </si>
  <si>
    <t>Gymnázium, Žatec, Studentská 1075, příspěvková organizace</t>
  </si>
  <si>
    <t>TRIVIS – Střední škola veřejnoprávní Ústí nad Labem, s.r.o.</t>
  </si>
  <si>
    <t xml:space="preserve">Střední škola obchodu, řemesel, služeb a Základní škola, Ústí nad Labem, příspěvková organizace </t>
  </si>
  <si>
    <t>Gymnázium, Teplice, Čs. dobrovolců, p. o.</t>
  </si>
  <si>
    <t>Střední zdravotnická škola a Obchodní akademie, Rumburk, p. o.</t>
  </si>
  <si>
    <t>Obchodní akademie a Střední odborná škola gen. F. Fajtla, Louny</t>
  </si>
  <si>
    <t>Obchodní akademie a SOŠ zemědělská a ekologická, Žatec, p.o.</t>
  </si>
  <si>
    <t>Biskupské gymnázium, Základní škola a Mateřská škola Bohosudov</t>
  </si>
  <si>
    <t>SOŠEaS, OA a SZŠ Chomutov p.o.</t>
  </si>
  <si>
    <t>Střední odborná škola InterDACT s. r. o.</t>
  </si>
  <si>
    <t>VOŠ a SOŠ Roudnice nad Labem, Špindlerova 690, příspěvková organizace</t>
  </si>
  <si>
    <t>Střední škola technická, gastronomická a automobilní Chomutov p.o.</t>
  </si>
  <si>
    <t>Vyšší odborná škola a střední průmyslová škola strojní, stavební a dopravní Děčín, p.o.</t>
  </si>
  <si>
    <t>Gymnázium, Roudnice nad Labem, Havlíčkova 175, příspěvková organizace</t>
  </si>
  <si>
    <t>Vyšší odborná škola a střrdní průmyslová škola strojní, stavební a dopravní Děčín, p.o.</t>
  </si>
  <si>
    <t xml:space="preserve">	Soukromá obchodní akademie, spol. s r.o.</t>
  </si>
  <si>
    <t>Střední odoborná škola technická a zahradnická, Lovosice, p.o.</t>
  </si>
  <si>
    <t>GYMNÁZIUM JANA AMOSE KOMENSKÉHO s.r.o.</t>
  </si>
  <si>
    <t>GYMNÁZIUM JANA AMOSE KOMENSKÉHO s.r.o.,Dubí</t>
  </si>
  <si>
    <t>Střední odborná škola pro ochranu a obnovu životního prostředí Schola Humanitas, Ukrajinská 379</t>
  </si>
  <si>
    <t>Střední odborná škola pro ochranu a obnovu životního prostředí Schola Humanitas, Ukrajinská 379, Litvínov</t>
  </si>
  <si>
    <t>Střední průmyslová škola Strojírna Litvínov, spol. s. r. o.</t>
  </si>
  <si>
    <t>Gymnázium a SPŠ Duchcov, p. o.</t>
  </si>
  <si>
    <t xml:space="preserve">Gymnázium a SPŠ Duchcov, p. o. </t>
  </si>
  <si>
    <t>Gymnázium Václava Hlavatého, Louny, Poděbradova 661, příspěvková organizace</t>
  </si>
  <si>
    <t>Ústecký kraj, Velká Hradební 3118/48 Ústí nad Labem - 70892156</t>
  </si>
  <si>
    <t>00082571</t>
  </si>
  <si>
    <t>00832375</t>
  </si>
  <si>
    <t>08761141</t>
  </si>
  <si>
    <t>00497029</t>
  </si>
  <si>
    <t>00082627</t>
  </si>
  <si>
    <t>00673773</t>
  </si>
  <si>
    <t>110031229, 110031237</t>
  </si>
  <si>
    <t>000082104</t>
  </si>
  <si>
    <t>000081931</t>
  </si>
  <si>
    <t>061357278</t>
  </si>
  <si>
    <t>061357294</t>
  </si>
  <si>
    <t>000081990</t>
  </si>
  <si>
    <t>045708797</t>
  </si>
  <si>
    <t>047274611</t>
  </si>
  <si>
    <t>000082287</t>
  </si>
  <si>
    <t>000082198</t>
  </si>
  <si>
    <t>061357235</t>
  </si>
  <si>
    <t>000081922</t>
  </si>
  <si>
    <t>047274689</t>
  </si>
  <si>
    <t>KAPIII Modernizace infrastruktury v SOŠ, Litvínov-Hamr</t>
  </si>
  <si>
    <t>Rekonstrukce vnitřních rozvodů budovy teorie Čelakovského</t>
  </si>
  <si>
    <t>Oprava zaskleného balkonu - studovny</t>
  </si>
  <si>
    <t>Rozšíření prostorových kapacit pro výuku odborných předmětů - vybudování Centra praktického vyučování pro žáky oboru MAZ</t>
  </si>
  <si>
    <t xml:space="preserve">Výměna oken a meziokenních vložek včetně všech dveří &amp; zateplení budovy B areálu U Panského dvora 1006 </t>
  </si>
  <si>
    <t>Laboratoř - elektro</t>
  </si>
  <si>
    <t>Budova C – Odborný výcvik, část projektu Kampus řemesel (úplný název – širší název projektu: Kampus středoškolského vzdělávání ve stavebních a technických oborech, Výkladní skříň středního odborného školství Ústeckého kraje)</t>
  </si>
  <si>
    <t>Kampus řemesel</t>
  </si>
  <si>
    <t>Úprava prostoru a povrchu dvora mezi budovami školy (S1) a odborného  výcviku (S2) sekce S areálu střediska výuky Čelakovského 5</t>
  </si>
  <si>
    <t>Rekonstrukce, vnitřní i vnější, budov odborného výcviku (zateplení,  střecha, rozvody) na sekci S</t>
  </si>
  <si>
    <t>Rekonstrukce zemědělské haly na krytou parkurovou jízdárnu</t>
  </si>
  <si>
    <t>Modernizace odborných učeben</t>
  </si>
  <si>
    <t>SPIRÁLA I a II</t>
  </si>
  <si>
    <t>PŘESTAVBA ZEMĚDĚLSKÉ HALY NA MULTIFUNKČNÍ OBJEKT ODBORNÉHO VYUČOVÁNÍ</t>
  </si>
  <si>
    <t>Modernizace přírodovědných/IT učeben</t>
  </si>
  <si>
    <t>Stavební laboratoř včetně zlepšení zázemí pro pedagogické pracovníky (vybavení kabinetů)</t>
  </si>
  <si>
    <t>Obnova vybavení výpočetní technikou</t>
  </si>
  <si>
    <t>Nový ofsetový tiskový stroj</t>
  </si>
  <si>
    <t>Modernizace vybavení dílen pro obor obráběč kovů</t>
  </si>
  <si>
    <t>Rekonstrukce odborných učeben</t>
  </si>
  <si>
    <t>Výstavba venkovní přírodovědné učebny</t>
  </si>
  <si>
    <t>Modernizace a vybudování nových učeben informatiky se zaměřením na robotiku a grafiku, modernizace učebny hudební výchovy. Revitalizace zahrady a okolí školy – rozšíření využití venkovních prostor pro výuku cizích jazyků a přírodních věd. Modernizace zázemí pro pedagogické pracovníky.</t>
  </si>
  <si>
    <t>Gymnázium Žatec výtah a bezbariérovost</t>
  </si>
  <si>
    <t>Konektivita - infrastruktura školy</t>
  </si>
  <si>
    <t>Modernizace učebny Informatiky</t>
  </si>
  <si>
    <t>Vybudování učebny odborných předmětů - Kriminalistika, Kriminologie, Právo, Bezpečností činnost, IZS</t>
  </si>
  <si>
    <t>Vybudování multifunkční odborné učebny pro výuku přírodovědných oborů na ZŠ</t>
  </si>
  <si>
    <t>Konektivita SZdŠ a OA</t>
  </si>
  <si>
    <t>Zajištění konektivity školy v budovách 1. Máje 661 a Pivovarská 594</t>
  </si>
  <si>
    <t>Podpora polytechnického vzdělání pro UO i SO</t>
  </si>
  <si>
    <t xml:space="preserve">VOŠ obalové techniky a SŠ, Štětí, Kostelní 134, příspěvková organizace -fotovoltaické panely a rekonstrukce střech v objektech 1. Máje 661 a Pivovarská 594 </t>
  </si>
  <si>
    <t>Vybudování multifunkční odborné učebny včetně zázemí a mobility</t>
  </si>
  <si>
    <t>Vybudování laboratoře chemie a školní výdejny obědů</t>
  </si>
  <si>
    <t>Renovace a modernizace odborné učebny informatiky</t>
  </si>
  <si>
    <t>Vybudování polytechnické učebny pro rozvoj přírodovědného a technického vzdělávání a finanční gramotnosti</t>
  </si>
  <si>
    <t>Vybudování a modernizace odborných učeben, knihovny, posluchárny a studovny</t>
  </si>
  <si>
    <t>Vybudování odborné přírodní učebny EVVO, komunitní zahrady a komunitního centra</t>
  </si>
  <si>
    <t xml:space="preserve">Zajištění konektivity školy </t>
  </si>
  <si>
    <t>ICT V NOVÉM</t>
  </si>
  <si>
    <t>1. Podpora vzdělávání autoopravárenských oborů vzdělávání v elektromobilitě a hybridních pohonech  2. Zázemí pro pedagogické pracovníky  3. Vybudování relaxační zóny</t>
  </si>
  <si>
    <t>Učebna kontroly a měření</t>
  </si>
  <si>
    <t>Nová učebna cizích jazyků</t>
  </si>
  <si>
    <t>Konektivita školy</t>
  </si>
  <si>
    <t>Vybavení odborných učeben - SOA Žatec</t>
  </si>
  <si>
    <t>Jazyková učebna OA</t>
  </si>
  <si>
    <t>Přírodovědná laboratoř</t>
  </si>
  <si>
    <t>Zkvalitnění výuky žáků školy - vnitřní konektivita</t>
  </si>
  <si>
    <t>Zlepšení jazykových a digitálních kompetencí žáků školy a jejich efektivnější využití v praxi</t>
  </si>
  <si>
    <t>Vybudování odborných učeben a edukačního prostředí ve vazbě na přírodní vědy, polytechnické vzdělávání, cizí jazyky, práci s digitálními technologiemi pro formální, zájmové a celoživotní učení.</t>
  </si>
  <si>
    <t>Škola pro všechny -vybudování Školního klubu jako centra vzdělanosti a komunitních aktivit</t>
  </si>
  <si>
    <t xml:space="preserve">Modernizace odborných učeben a zázemí pro žáky a pracovníky školy vedoucí k vyšší kvalitě vzdělávání </t>
  </si>
  <si>
    <t>Modernizace a vybavení učeben pro jazykovou a digitální gramotnost</t>
  </si>
  <si>
    <t>Modernizace a vybavení biologické laboratoře a učeben polytechnického vzdělávání</t>
  </si>
  <si>
    <t>Infrastruktura k zajištění kybernetické bezpečnosti a zabezpečení konektivity školy</t>
  </si>
  <si>
    <t>Rekonstrukce a vybavení učeben pro jazykovou a digitální gramotnost</t>
  </si>
  <si>
    <t>Rekonstrukce a vybavení učeben odborných předmětů v oboru strojírenství</t>
  </si>
  <si>
    <t>Zajištění kybernetické bezpečnosti a pořízení vybavení k zabezpečení konektivity školy</t>
  </si>
  <si>
    <t>OAULPAR odborné učebny - cizí jazyky</t>
  </si>
  <si>
    <t>OAULPAR odborné učebny - fiktivní firmy</t>
  </si>
  <si>
    <t>VILLA EDUCA</t>
  </si>
  <si>
    <t>Inovace serverových a síťových technologií a zajištění kyberbezpečnosti</t>
  </si>
  <si>
    <t>Pěstujeme BIO</t>
  </si>
  <si>
    <t>Konektivita GVH Louny</t>
  </si>
  <si>
    <t>Civil Engineering Office</t>
  </si>
  <si>
    <t>Ústí nad Labem, Palachova 35</t>
  </si>
  <si>
    <t>Ústí nad Labem, Domov mládeže, Kpt. Jaroše 622</t>
  </si>
  <si>
    <t>probíhá</t>
  </si>
  <si>
    <t>Most, Meziboří</t>
  </si>
  <si>
    <t>Krupka</t>
  </si>
  <si>
    <t>Klášterec nad Ohří</t>
  </si>
  <si>
    <t>Louny</t>
  </si>
  <si>
    <t>Projektový záměr 1 a 2 - obec Chomutov, projektový záměr 3 - obec Jirkov</t>
  </si>
  <si>
    <t>Sv. Čecha 1180</t>
  </si>
  <si>
    <t>Lovosice</t>
  </si>
  <si>
    <t>Litvínov</t>
  </si>
  <si>
    <t>Duchcov</t>
  </si>
  <si>
    <t>Investiční projekt je zaměřen na modernizaci stávájících učeben INT pro inovativní práci s digitálními technologiemi,dále na vybudování přírodovědné učebny v rámci podpory přírodovědného vzdělávání a vybudování mobilní jazykové učebny v rámci podpory cizích jazyků.</t>
  </si>
  <si>
    <t>Školní síť - Rozvod kabeláže pro optické připojení a síťového příslušenství (switche apod.), vč. posílení wifi. Učebna automatizace - Školní pracoviště automatizovaných  systémů (např. FESTO), doplnění vybavení do stávající učebny. Učebna elektrických strojů - Digitalizace systémů měření na elektrických strojích, doplnění vybavení do stávající učebny. Učebna, kabinet robotiky - Školní pracoviště s kloubovým robotem (např. ABB), doplnění vybavení do stávající učebny. Sborovna - Centrála IT (dokovací jednotky, tisk), vybavení k administrativním úkonům, kuchyňka.</t>
  </si>
  <si>
    <t>Podpora vybavení odborných učeben ve vazbě na polytechnické vzdělávání podřízením truhlářských obráběcích strojů a truhlářského 5osého CNC stroje do truhlářských dílen a pořízení plotteru a 3D tiskáren pro posílení výuky žáků oboru Grafický design a Aranžér</t>
  </si>
  <si>
    <t xml:space="preserve">Přínosem této akce by vedle logické kompletace úprav celé školy bylo odstranění závad energetického auditu, zvýšení pohody v užívání objektu a úspory na vytápění. Realizací zamýšleného investičního záměru dojde k lepšímu vnitřnímu vzhledu a zejména funkčnosti  budovy a zhodnocení majetku Ústeckého kraje, což se příznivě odrazí i na vztahu veřejnosti ke škole a k majetku zřizovatele.
Celý projekt zcela vhodným způsobem doplní již schválené projekty (zateplení budovy S) či již dokončené projekty (mj. zateplení areálu A) včetně Kampusu řemesel s tím, že právě předmětná budova S bude dále sloužit jako součást další střední školy, která ji bude používat poté, co se žadatel odstěhuje do nového Kampusu řemesel. Tyto návrhy, schválené projekty a vize předložil žadatel příslušným orgánům včetně OŠ a jsou kdykoli k nahlédnutí a zkonzultování. 
Soulad s Programem rozvoje ÚK je zcela evidentní vzhledem ke strategickým dokumentům zřizovatele a celkového směřování středního odborného vzdělávání
</t>
  </si>
  <si>
    <t xml:space="preserve">V současné době dochází ke značnému zatékání do studovny díky špatně těsnícím spojkám mezi skleněnými panely, které tvoří střechu. Studovna je využívaná jako prostor pro pobyt žáků a studentů ve volných hodinách, mohou si zde ohřát jídlo; výjimečně slouží i jako místo pro výuku. </t>
  </si>
  <si>
    <t>V prvním poschodí staré budovy by došlo k odstranění příček mezi pokoji, čímž by vznikly větší odborné učebny. Vedle odborných učeben dojde k vybudování kabinetu pomocné místnosti pro sklad pomůcek. Součástí Centra bude i vybudování masážního studia Spirála pro praktickou výuku i pro veřejnost (v rámci doplňkové činnosti).</t>
  </si>
  <si>
    <t>Zpracovaná projektová dokumentace, vydané stavební povolení s doložkou nabytí právní moci, ukončené vodoprávní řízení - stavba probíhá.</t>
  </si>
  <si>
    <t xml:space="preserve">Předmětem akce výměna je oken a meziokenních vložek v rámci standardního zateplení celého areálu včetně rekonstrukce střechy a vnitřních rozvodů  (z hlediska rekonstrukce vnitřních rozvodů v avizovaném areálu se jedná zejména o vodu, plyn, elektro, odpady, otopná tělesa, osvětlovací tělesa, rozvody elektroinstalace a dat, sociální zařízení, vymalování školy, výměna podlahových krytin atd.).
Tyto prostory slouží jako druhé centrum Střední průmyslové školy stavební a Střední odborné školy stavební a technické v Ústí nad Labem, jedná se o středisko výuky technických oborů kategorie H a maturitních oborů kategorie M a L. Zároveň je zde i jedna část správního centra celé vzdělávací instituce.
Celkový stav je již více, než tristní, jedná se o havarijní záležitost. V některých třídách jsme museli zrušit výuku kvůli vypadávajícím oknům, totéž prohlašujeme již několik let o oknech, kolem kterých se nedá venku ani projít. Nemluvě o nedostatečném zateplení, nedostatečné střeše v havarijním stavu (zatéká nám do tříd, teče na drahá vybavení apod.), boletických panelech a celkově velmi špatném stavu vnitřních prostor a to i přesto, že jako stavaři jsme udělali řadu úprav. 
I když vnitřní prostory nevypadají díky snahám zaměstnanců špatně, venkovní vzhled a stav školy je neudržitelný. A to jednoznačně z důvodů, uvedených v úvodní poznámce.
		Jedná se o stavbu na soustavě pozemků k.ú. Klíše celkového p.č. 1348.
</t>
  </si>
  <si>
    <t xml:space="preserve"> Zajistit vybavení učebny sloužící výuce a mimoškolním aktivitám žáků a studentů (12 stanovišť).
·      Dostatek místa pro teoretickou i praktickou výuku na jednotlivých stolech. Možnost snadného rozšiřování pracovišť v budoucnu.
·      Přehlednost učebny pro vyučujícího, možnost snadné kontroly práce žáků a studentů na jednotlivých pracovištích.
·      Bezpečnost žáků a studentů při práci s nebezpečným napětím.
·      Odolnost pracovišť proti poškození a snadná údržba (zátěž více než 200 kg, odolnost proti poškrábání, omyvatelnost …).
·      Zajištění dodávky vhodného osciloskopu, DC napájecího zdroje, multimetru, funkčního generátoru a dekád pro každé pracoviště.
·      Možnost programování měřicího vybavení a následná práce s těmito daty v rámci SW jako Matlab a podobném.</t>
  </si>
  <si>
    <t xml:space="preserve">Předmětem akce je vybudování budovy C budoucího areálu Kampusu řemesel. Jedná se o prostory, kam bude situována výuka odborného výcviku zejména oborů kategorie H a oborů kategorie E. Odborné dílny, prostory odborného výcviku jsou v místech, z nichž už žádné nevyhovuje požadavkům školy 21. století. Typickým příkladem budiž prostory autooborů v Povrlech (obory Automechanik, Autoelektrikář, Autoklempíř) – viz fotodokumentace. Náleží sem i prostory v Okružní ulici – svářečská škola (obory Strojní mechanik a Obráběč kovů), patří sem i prostory v Čelakovského 5 (obory Zedník, Tesař, Truhlář, Malířské práce, Zednické práce, Truhlářské práce, Kominík) a prostory v Čelakovského 2 (Instalatér).
	Vybudováním části C projektu Kampus řemesel by škola mohla přesunout výuku společensky potřebných a žádaných, špičkově vybavených oborů do odpovídajících prostor
</t>
  </si>
  <si>
    <t>Kampus řemesel, výstavní projekt výuky řemeslných oborů Ústeckého kraje. Přímá návaznost na probíhající IZ - je tedy nutno k celkovému pohledu přistupovat vzhledem na realizaci již probíhajících investičních záměrů. Více vedení školy, Ústeckého kraje a odboru školství, mládeže a tělovýchovy.</t>
  </si>
  <si>
    <t>Předmětem akce je kompletní revitalizace hřiště a nezbytného souvisejícího prostoru. Tento prostor slouží jako součást 
teoretického vyučování technickým oborům kategorie H a L a stavebním oborům kategorie M. Povrch hřiště i související oplocení 
a další prostory jsou v havarijním stavu, výuka na tomto povrchu a v těchto prostorách se již nedá provozovat. Už i jenom projití 
kolem v rámci jiných činností, než výuky tělesné výchovy (a případných dalších sportovních akcí školy – viz vysoká umístění 
sportovců naší školy i v celonárodním měřítku) je spojeno s rizikem úrazu. Jedná se o pozemek k.ú. Klíše p.č. 1348/14 
(sportoviště a rekreační plocha) (928 m2). ► Z hlediska dalších investičních akcí jak v rámci areálu sekce S, tak i v rámci celé 
školy je tato investiční akce logickým dovršením celkové opravy a úpravy objektu. Upozorňujeme zde ale na probíhající jednání v 
rámci zřizovatele o již probíhajících investičních akcích - v době zpracování nevíme o stavu těchto žádostí...</t>
  </si>
  <si>
    <t xml:space="preserve">Předmětem akce je kompletní úprava povrchu a nezbytného souvisejícího prostoru v avizovaném dvoře.
Tyto prostory slouží jako součást odborného výcviku stavebním oborům kategorie H, E a jsou dále využívány i pro další chod správy školy. V některých místech je povrch podemletý, celkově jde o povrch s výraznými nerovnostmi, přes který se pohybují žáci se svými pedagogy a také i potřebná vybavení, materiály, stroje i těžká nákladní auta.
		Jedná se o pozemky 553 (není stanovena výměra, viz dále), 555/4  (270 m2) mezi objekty (dle katastrální mapy) 553/1, 553/2, 553/3, 554, 555/3, 555/1, 555/2, 553/6, 553/4, 553/5.
Jak už jsme uvedli výše, uvedené prostory jsou nevyhovující stavem svého povrchu i jeho zajištění vzhledem k probíhající výuce stavebních oborů, neboli oborů, stále více podporovaných Ústeckým krajem nemluvě o souvisejícím provozu včetně pohybu strojů a nákladních automobilů s materiálem, potřebným stále k výuce odborného výcviku.
Touto investiční akcí dojde k zásadnímu zlepšení prostředí pro výuku, na což poukazovala řada institucí, od inspektorátu bezpečnosti práce přes českou školní inspekci po krajskou hygienickou stanici.
	► Z hlediska již probíhající přípravy na zateplení celého objektu i objektu sousedící školy je tato investiční akce logickým dovršením celkové opravy a úpravy objektu.
</t>
  </si>
  <si>
    <t xml:space="preserve">Předmětem akce kompletní revitalizace prostor odborných dílen odborného výcviku oborů kategorie H (oborů, podporovaných zřizovatelem v rámci Motivačního programu i oborů, spolupracující s řadou významných firem včetně Metrostavu a Mafellu). Jedná se o veřejností i zaměstnavateli preferované dřevoobory, tedy obory Tesař, Truhlář, Truhlářská výroba, dále o nezbytné obory Zedník a Zedník, obkladač a Kominík a dále i obor Malíř, natěrač.
Tyto obory byly špičkově vybaveny v rámci řady evropských a krajských projektů. Tato vybavení jsou však v prostorách, které vykazují značný stupeň opotřebení.
		Jedná se o stavby na pozemcích k.ú. Krásné Březno p. č. 555/3, 553/2, 555/1, 553/5, 553/4, 553/6 a součást (tzv. „skleník“) budovy na pozemku p.č. 553/1.
Jak už jsme uvedli výše, prostory odborného výcviku stavebních oborů jsou umístěny již v nevyhovujících prostorách. 
Touto investiční akcí dojde k zásadnímu zlepšení výuky odborného výcviku počínaje úsprami v energetické oblasti a konče bezpečností žáků a zaměstnanců – na což poukazovala řada institucí, od inspektorátu bezpečnosti práce přes českou školní inspekci po krajskou hygienickou stanici.
	► Z hlediska dalších investičních akcí jak v rámci areálu sekce S, tak i v rámci celé školy je tato investiční akce logickým dovršením celkové opravy a úpravy objektu.
</t>
  </si>
  <si>
    <t xml:space="preserve">Předmětem akce je oprava a rekonstrukce pouze těch nejpotřebnějších prostor předmětného areálu (tedy už ne celého), aby tam vůbec mohla probíhat výuka. jedná se o havarijní záležitost, stav je zřejmý z řady předchozích jednání a návštěv včetně fotografií (viz příloha). Obory prošly náročnou modernizací, obor automechanik je špičkově vybaven za mnohamiliónovou investici, v současné době jsme dostali dvě nová auta – ale vše je v prostorách, odpovídající fabrice závěru 19. století.
Jedná se o prostory obecně na pozemcích k.ú. Neštědice p.č. 341, 342, 343, 344, 345, 348, 349, 350, 351, 353, 354, konkrétně pak o objekty/stavby na p.p.č. 344 (správní prostory, učebna, dvoudílná dílna, karosárna), dále p.p.č. 349 (2 dílny autoelektrikářů, 2 dílny automechaniků), dále 353 (sociální zázemí) – uvědomme si, že ostatní prostory škola už musela zavřít, protože tam už nebylo možná ani přebývat.
Jak už jsme uvedli výše, prostory jako objekt se nacházejí z důvodů vis major v havarijním stavu. 
Touto investiční akcí dojde k zásadnímu zlepšení postavení školy u skupiny oborů auto počínaje úsporami v energetické oblasti a konče bezpečností žáků a zaměstnanců – na což poukazovala řada institucí, od inspektorátu bezpečnosti práce přes českou školní inspekci po krajskou hygienickou stanici.
	► Z hlediska dalších investičních akcí jak v rámci areálu sekce T, tak i v rámci celé školy je tato investiční akce logickým dovršením celkové opravy a úpravy objektu.
</t>
  </si>
  <si>
    <t xml:space="preserve">Předmětem akce je rekonstrukce vnitřních prostor včetně případných oprav střechy . Z vnitřních prostor se jedná zejména o svářecí boxy, 3 zámečnické dílny, 1 učebnu strojního vybavení, okna, otopná tělesa, osvětlovací tělesa, centrální odsávání a rozvody.
Tyto prostory slouží jako součást odborného výcviku technickým oborům kategorie H (viz výše) a jsou dále využívány i pro další chod správy školy. Zejména vnitřní prostory jsou již neutěšené, prostředí neodpovídá významu oborů a úspěšnému náboru školy.
		Jedná se o budovu a prostory k.ú. Klíše na pozemcích p.č. 1365 (stavba č. p. 973) a 1366/10 (ostatní plocha) a 1366/11 (ostatní plocha).
</t>
  </si>
  <si>
    <t>Stávající zemědělská hala je na konci své životnosti a škole, v jejíchž stájích je ustájeno celoročně přibližně 25 koní k parkurovému ježdění, neustále schází krytá parkurová jízdárna, která by byla využívána jako výuková hala pro jezdectví v rámci předmětů chov koní a praxe. Došlo by ke kompletní rekonstrukci opláštění haly a obnovy zděných podezdívek, které jsou v důsledku zatékání prakticky rozpadlé. V rámci projektu by se muselo rekonstruovat také osvětlení a veškerá elektroinstalace. Uvnitř haly by byly vybudovány dvě místnosti se zázemím pro žáky včetně sociálního zařízení. Upraveny by byly povrchy pro výcvik parkurového ježdění. Přestavba dále vyžaduje výměnu všech klempířských prvků, přičemž voda ze střech by měla být svedena do plastových nádrží o objemu cca 20 m3. Nutnou součástí je také nová instalace kompletního bleskosvodového systému včetně uzemnění. 
Délka boční stěny:	60 m
Výška boční stěny: 	0,7 m zděná podezdívka, 4,5 m trapézový plech
Výška štítu: 	               6,4 m
Šířka objektu:  	       12 m.</t>
  </si>
  <si>
    <t>V rámci projektu plánujeme modernizovat 17 odborných učeben ve střední škole. Nové rozvody elektrické a datové sítě, nová světelná LED tělesa. Nové interaktivní tabule, nová IT technika. Modernizovat plánujeme také ateliéry pro obor Grafický design obalů - tedy ateliér pro figurální kresbu, fotoateliér, odbornou učebnu pro praktickou výuku oboru Grafický design obalů. Dále také odbornou učebnu pro obor Truhlář a Kadeřník.</t>
  </si>
  <si>
    <t>Investiční projekt je rozdělen na dvě části SPIRÁLA I a SPIRÁLA II, a to především z důvodu dvou míst poskytování vzdělávání. Střední škola EDUCHEM poskytuje vzdělávání v Obci Meziboří a v Mostě. Stručný popis projektu SPIRÁLA I - místo projektu: Most. Cílem projektu je posílit školní infrastrukturu a tak podpořit zejména polytechnické vzdělávání a vzdělávání v IT kompetencích. Klíčové aktivity se zaměří na vybudování IT - Hubu - prostoru pro moderní výuku IT. K těmto účelům poslouží prostor bývalé školní kuchyně a jídelny. Stručný popis projektu SPIRÁLA II - místo projektu: Meziboří. Cílem projektu je rekonstruovat a vytvořit v půdním prostoru budovy školy komplexní zázemí pro komunitní aktivity žáků školy vedoucí k sociální inkluzi a zázemí pro školní poradenské pracoviště. V tomto prostoru bude dále vybudována nová učebna pro automatizaci a robotizaci a další 3 technické učebny.</t>
  </si>
  <si>
    <t xml:space="preserve">Cílem akce je vybudování rekonstruované zemědělské haly, která bude sloužit jako výukové pracoviště pro žáky školy, kde se bude učit především odborný výcvik, odborná praxe a předměty zemědělská mechanizace. Dále bude sloužit jako plocha pro uskladnění zemědělské mechanizace, která ve škole výrazně přibyla v důsledku čerpání dotace v rámci Center odborné přípravy Ministerstva zemědělství ČR. 
Výsledkem bude nevytápěná hala opláštěná polyuretanovými sendvičovými panely  širokými 100 mm, ve které bude nově vytvořena zátěžová podlaha vhodná i pro pojíždění strojů. Střecha včetně nosné konstrukce bude vytvořena z PUR panelů. Nově bude instalován rozvod elektrické energie včetně koncových svítidel odpovídajících hygienické normě. V zadní části haly bude vestavěn vnitřní prosklený, elektricky vytápěný prostor sloužící jako učebna s rozměry přibližně 10 x 4 m, kde bude vybudováno také hygienické zázemí pro žáky a vyučujícího. V přední části bude vytvořen jednoduchý, obestavěný prostor sloužící jako zázemí pro personál (nikoliv hygienické – to je umístěno v objektu ovocných školek) a jako opravářská dílna. Plocha této dílny bude cca 20 m2. Podél celé severní zdi budovy bude zbudován přístřešek pro venkovní uskladnění modelových strojů sloužících k výuce. Namísto čtyř stávajících vjezdových vrat budou instalovány pouze dvě rolovací vrata – přední čelo a severní strana haly. Na hale budou vyměněny veškeré klempířské prvky a dešťová voda bude svedena do plastové jímky o objemu cca 15 m3 na sousedící pozemek botanických políček, kde bude používána na zálivku rostlin, tzn. jímka bude osazena elektrikou a elektrickým čerpadlem.  
Rozměry rekonstruované haly:
DÉLKA OBJEKTU: 48 m
ŠÍŘKA OBJEKTU: 10 m
VÝŠKA VE ŠTÍTU: 5,4 m
PLOCHA OBVODU: cca 500 m2
PLOCHA STŘECHY: cca 600 m2
ROZMĚR ČELNÍCH VRAT: 4,6 m x 4,15 (š x v)
ROZMĚR BOČNÍCH VRAT: 4,0 m x 4,15 (š x v)
</t>
  </si>
  <si>
    <t>Hlavním cílem modernizace učeben je vytvořit lepší podmínky pro dnešní i budoucí žáky gymnázia, umožnit žákům práci s dig.technologiemi, moderními přístroji nadčasovým způsobem, a přispět tak ke zvýšení jejich znalostí a dovedností v oblasti přírodních věd a získání klíčových kompetencí v těchto oblastech. V blízké budoucnosti také počítáme i s možností nabídky rekvalifikací a kurzů pro veřejnost popř. zvýšení dostupnosti infrastruktury pro celoživotní učení. Renovace PC učeben, které by byly koncipovány jako IT laboratoř, zaměřené na výuku 3D tisku, programování Internet of Things, robotiky a počítačových sítí. Fyzikální a chemická laboratoř by měla být vybavena moderním nábytkem a moderními pomůckami, které splňují hygienické a technické parametry a umožňují rozvíjení digitální gramostnosti a multimediální výuky.</t>
  </si>
  <si>
    <t xml:space="preserve">Laboratoř pro výuku odborných předmětů stavebních oborů SPŠ stavební a vybavení kabinetů novým nábytkem a dalším vybavením </t>
  </si>
  <si>
    <t>Obnova výpočetní a prezentační techniky v odborných a částečně i v kmenových učebnách pro zvýšení možnosti zapojení této techniky do výuky jazyků a přírodovědných předmětů. Hlavním cílem modernizace učeben je vytvoření lepších podmínek dnešním i budoucím studentům gymnázia, umožnit studentům práci s digitálními technologiemi, moderními přístroji nadčasovým způsobem, a přispět tak ke zvýšení jejich znalostí a
dovedností v oblasti přírodních věd. V blízké budoucnosti také počítáme i s možností nabídky rekvalifikací a kurzů pro veřejnost popř. zvýšení dostupnosti infrastruktury pro vzdělávání a celoživotní učení. Počítačová učebna je koncipována i jako IT laboratoř
zaměřená na výuku 3D tisku, programování IoT a robotiky a počítačových sítí. V rámci tohoto projektu dojde i vylepšení zázemí pro pedagogy výměnou nábytku ve dvou kabinetech a doplnění skříňí do sborovny školy v ulici Majakovského 2343.</t>
  </si>
  <si>
    <t xml:space="preserve">Cílem projektu je posílit školní infrastrukturu v oblasti konektivity a odborných učeben školy a tak podpořit vzdělávání zejména v oblasti odborných kompetencí a kompetencí IT. Klíčové aktivity se zaměří na vybudování IT konektivity, odborných učeben IT včetně učebny pro virtuální realitu i jedné venkovní učebny. </t>
  </si>
  <si>
    <t>Pořízení nového ofsetového tiskového stroje pro odborný výcvik žáků oboru "Tiskař na polygrafických strojích".</t>
  </si>
  <si>
    <t xml:space="preserve">Cílem projektu je modernizace strojního vybavení v dílnách pro obor obráběče kovů a zkvalitnění výuky v oblasti programování CNC strojů. Modernizace umožní lepší uplatnění absolventů na trhu práce.  </t>
  </si>
  <si>
    <t xml:space="preserve">Podle projektové dokumentace připraveny stavební práce (termín začátku realizace podzim 2023 - projekt schválen - probíhá výběrové řízení na stavební firmu). Aktuálně žádáme o vybavení do zrekonstruovaných učeben - dvou počítačových, jedné odborné učebny fyziky, jedné 3D místnosti, jedné multimediální učebny, jedné jazykové laboratoře a odborné multimediální knihovny (nábytek, digitální technika). </t>
  </si>
  <si>
    <t>V rámci projektu zrekonstruujeme odborné učebny střední školy. Součástí rekonstrukce budou nové rozvody elektroinstalace a dat, nová instalace světelných těles, instalace interaktivních obrazovek, obměna podlahové krytiny.</t>
  </si>
  <si>
    <t>Vybudování venkovní přírodovědné učebny v prostorách sadu na pozemku školy, která bude sloužit zároveň jako zázemí pro žáky školního klubu a jako komunitní centrum.</t>
  </si>
  <si>
    <t xml:space="preserve">Odhlučnění a modernizace učebny hudební výchovy. Výměna PC ve dvou učebnách pro výuku informatiky, nákup robotických stavebnic. Vybavení nové odborné počítačové učebny pro práci s digitálními technologiemi (bitmapová a vektorová grafika, střih a tvorba videa – software, hardware). Vybudování venkovní zastřešené učebny pro 30 žáků a druhé venkovní zastřešené učebny pro výuku cizích jazyků a přírodovědných seminářů pro 17 žáků. Revitalizace venkovního atria – klidová i aktivní zóna pro žáky. Úprava části školní zahrady – vybudování zázemí pro ohniště a klidovou zónu, která se bude využívat při mimoškolních akcích žáků (Noc s Andersenem, projektové dny, komunitní setkání), venkovní posilovna. Oprava posezení v zahradě, venkovní projekční plátno, další možnosti sezení (hliníkové lavice připevněné na zdi). Zapojili jsme se do projektu Ekoškola, s ním je spojená revitalizace prostředí kolem školy. Vybavení kabinetu školního psychologa, vybavení odpočinkové zóny pro učitele. Vybavení 8 kabinetů v budově A novým nábytkem (stávající vybavení je částečně ze sedmdesátých let minulého stolení). </t>
  </si>
  <si>
    <t>Stavba výtahu a uzpůsobení školy bezbariérovému přístupu.</t>
  </si>
  <si>
    <t>Rekonstrukce půdního prostoru nad školní kuchyní a jídelnou (sítě, střešní okna, podlahy, zateplení střechy, vnitřní omítky, 
sociální zázemí - WC a kuchyňka, únikové schodiště) a vytvoření dvou učeben pro inovativní výuku a klubovou činnost se 
zázemím (IT technika, nábytek)</t>
  </si>
  <si>
    <t>Rekonstrukce učebny informatiky, nákup vybavení, výpočetní techniky, nábytku z Operačního programu Spravedlivá transformace. (OP ST)</t>
  </si>
  <si>
    <t>Vybudování učebny odborných předmětů - Kriminalistika, Kriminologie, Právo, Bezpečností činnost, IZS - pořízení nábytku, vybavení, výukových pomůcek, kriminalistické pomůcky a technologie - v rámci výzvy OP ST.</t>
  </si>
  <si>
    <t>Pořízení 5-ti osého CNC obráběcího centra pro obor Strojní mechanik - Zámečník. Stroj doplní portfolio již instalovaných zařízení konvenčního charakteru a umožní učňovskému oboru, který je ve škole vyučován v duchu duálního systému vzdělávání s úzkou vazbou na podnikatelský sektor, vytvoření naprosto bezkonkurenčního zázemí pro praktickou dílenskou výuku. O obor je velký zájem právě pro úzkou spolupráci se zaměstnavateli. CNC 5-ti osé centrum umožní škole poskytovat vzdělávání jak v praktické, tak teoretické rovině na nejvyšší úrovni a v souladu s požadavky zaměstnavatelů. Sekundárním prospěchem z investičního projektu pak bude též možnost realizace doplňkové činnosti v oblastech, které zatím škola nemohla realizovat, a o které bude v místních podmínkách též velký zájem. Škola navíc již vlastní CNC stroje odlišného typu a zaměření v jiných oborech, a pořízení tohoto centra dovrší vzájemnou kompatibilitu vyučovaných oborů a nastolení nejvyšší úrovně vyučování i pro obor zámečník - strojní mechanik.</t>
  </si>
  <si>
    <t>rekonstrukce učebny</t>
  </si>
  <si>
    <t>Vestavba šesti odborných učeben a kabinetů do podkroví budov A a B. V budově A: zeměpisná učebna, cvičná kancelář, ICT učebny, učebna 3D tisku, jazyková laboratoř. V budově B: výtvarný ateliér.</t>
  </si>
  <si>
    <t>Vybudování konektivity v budově školy dle platných standardů.</t>
  </si>
  <si>
    <t>Dodávka technologií profesionálního 3D tisku, prototypování z kovových materiálů na zcela nové platformě taveného drátu, dodávka technologií pro dokončovací zpracování modelů, dodávka technologií pro zkoušky materiálů, místní úpravy elektroinstalace (přívod 400 V a 230 V ke strojům dle jejich rozmístění), místní stavební úpravy.</t>
  </si>
  <si>
    <t>Projekt řeší kompletní obměnu pasivních a aktivních síťových prvků, serverů a dalšího příslušenství v budovách školy Pivovarská 594 a 1. Máje 661 ve Štětí tak, aby splňovaly standard konektivity. Zajištění plné konektivity je o to důležitější, že se ve zmíněných objektech nachází školící laboratoře hardware, software a CISCO akademie. Pro školu je proto důležité, aby veškerá síťová infrastruktura splňovala co nejmodernější standardy.</t>
  </si>
  <si>
    <t>Nové pracoviště pro výuku svařování s virtuálním simulátorem - vizuální a zvuková imitace činnosti bez spotřeby materiálu a zplodin; vybavení současné učebny pro obor Strojírenství - na simulátoru CNC výuka programování s návazností na stávající CNC stroje, podpořená kompatibilními PC a iPady</t>
  </si>
  <si>
    <t>Cíle projektu je modernizace elektrotechnických a ITI laboratoří, tak aby žáci a studenti školy mohli využívat nejmodernějších technologií ve výuce a tím pádem byly lépe připraveni na svou profesní kariéru. Projekt je zaměře na na zkvalitnění polytechnického vzdělávání. V rámci projektu je plánováno vybavení učebny počítači a novým nábytkem. Vybavení učebny robotiky, včetně pořízení robota. Dále pak pořízení vybavení k elektro měření, PLC programming, vybavení chytrá domácnost a CNC stroje. K zajištění bezbariérovosti bude sloužit schodolez.</t>
  </si>
  <si>
    <t>Drobné stavební úpravy učebny, pořízení nezbytného vybavení a nábytku</t>
  </si>
  <si>
    <t>Celková rekonstrukce stávajícího objektu + přístavba nové části. Kromě rekonstrukce objektu s dílnami pro odborný výcvik (strojírenské obory) bude zajištěno i kompletní odpovídající sociální zázemí pro žáky, které zde v současnosti zcela chybí. Nová přístavba pak bude sloužit jako svářečská škola, která bude v rámci této investice i odpovídajícím způsobem vybavena. Dojde k navýšení celkové kapacity celého objektu z 50 žáků na 60. Vzniknou odborné učebny pro strojírenské obory + obor instalatér.</t>
  </si>
  <si>
    <t>Nákup a instalace 12 ks univerzálních frézek s digitálním odměřováním včetně příslušenství a jednoho ks CNC obráběcího výukového centra. Nutné i stavební a elektro úpravy.Dojde tak ke zvýšení odbornosti v rámci strojírenského obrábění.</t>
  </si>
  <si>
    <t>Dodávka fotovoltaických panelů a s nimi přímo souvisejícími technologiemi, včetně rekonstrukce foliových střech uvedených objektů (nahrazení současných folií novými), opravy vývodů vzduchotechniky v budově 1. Máje 661 (klempířské práce), oprava světlíků haly objektu 1. Máje 661 (za účelem snížení energetických ztrát a potlačení vnikání slunečního světla a tepla do objektu dílen).</t>
  </si>
  <si>
    <t>V pátém nadzemním podlaží školy dojde k vybudování rozsáhlé multifunkční odborné učebny včetně kompletního zázemí (WC, kuchyňka, šatna, kompletní vybavení a pomůcky učeben pro výuku) a mobility (vybudování výtahu). Vybudované multifunkční odborné učebny budou využívány ve výuce, ale i pro zájmové a neformální vzdělávání (kroužky, přednášky, besedy).
Multifunkční odborná učebna se bude skládat z pracovní části (slouží k operativnímu usazení žáků a dalších klientů do pracovních skupin, či k frontální výuce či besedě) a z mobiliáře, kde budou uskladněny pomůcky tak, aby se flexibilně a operativně učebna změnila ke konkrétnímu účelu (mikroskopy, malířské stojany, hvězdářský dalekohled…). 
Dále zde zřídíme propojení geotermální (případné zřízení větrné) elektrárny, solárních panelů na elektronický zobrazovací systém, který bude pravidelně zobrazovat data v aktuálním čase, a tím umožní sledovat aktuální výrobu a spotřebu školy.
Data mohou být využita v hodinách fyziky, matematiky, informatiky nebo jako informace na webu školy pro širší veřejnost.</t>
  </si>
  <si>
    <t>Cílem projektu je podpořit rozvoj klíčových kompetencí a gramotností modernizací odborné učebny – laboratoře chemie a vybudování školní výdejny obědů pro žáky i pracovníky školy včetně cizích strávníků (senioři) včetně přesunutí šaten z přízemí do prvního podzemního podlaží. Projekt podpoří konkurenceschopnost školy v regionu a zvýší kvalitu polytechnického a digitálního vzdělávání i wellbeingu na škole, což jsou mimo jiné hlavní pilíře Strategie vzdělávací politiky ČR do roku 2030.
Podbod projektu se týká vybudování stravovacího zázemí pro žáky školy, učitele a zaměstnance školy, ale i další strávníky (senioři, nezaměstnaní a další cizí strávníci) – počítá s výstavbou odpovídající výdejny a kuchyně, prostor šaten a úpravy vchodu do školy (včetně bezbariérového). Toto stravovací zázemí by se dalo využít i v době prázdnin. Dále by byla dobrá možnost zakoupení vlastního automobilu na přepravu stravy.</t>
  </si>
  <si>
    <t>V rámci rozvoje digitálních kompetencí napříč všemi vyučovanými předměty je nutné do odborné učebny informatiky pořízení nových PC a rozvodů, dataprojektoru, konektivity a programů a školních multilicencí. 
Pořízený software bude využíván zejména při výuce ICT, cizích jazyků, polytechnických předmětů, tvorbě školního časopisu, tvorbě informačních materiálů školy a reklamních předmětů studentských firem.</t>
  </si>
  <si>
    <t>Cílem projektu je podpořit rozvoj klíčových kompetencí, dovedností a gramotností vybudováním polytechnické učebny včetně kompletního přístrojového vybavení pro polytechnickou výuku, 3D modelování a základy programování jednoduchých CNC strojů, projektovou výuku a výuku finanční gramotnosti. Učebna bude využívána jako součást běžné výuky, tak i pro neformální vyučování (projektové dny, kroužky na podporu konstrukčních dovedností či studentské firmy, akce školní družiny a příměstských táborů). Projekt vede k vyšší kvalitě vzdělávání, rozvoji myšlení u žáků a ke zvyšování konkurenceschopnosti školy.</t>
  </si>
  <si>
    <t xml:space="preserve">Cílem projektu je podpořit rozvoj klíčových kompetencí a gramotností vybudováním či modernizací odborných učeben a pořízení nového vybavení včetně vybudování zázemí pro školní klub a družinu a pro pedagogické i nepedagogické pracovníky škol vedoucí k vyšší kvalitě vzdělávání ve školách (kabinety apod.) a ke zvyšování konkurenceschopnosti školy. </t>
  </si>
  <si>
    <t>Cílem projektu je podpořit rozvoj klíčových kompetencí, dovedností, gramotností a průřezových témat RVP vybudováním či modernizací odborné přírodní učebny pro cizí jazyky, polytechniku a EVVO včetně konektivity, komunitní zahrady, sportoviště a komunitního centra – tedy vytvoření vnitřního i venkovního zázemí pro komunitní aktivity školní družiny a školního klubu vedoucí k sociální inkluzi (veřejně přístupné prostory pro sportovní aktivity, knihovna, společenské místnosti, zázemí pro pracovníky školy), které by se využívalo ve výuce a po vyučování by sloužilo jako centrum vzdělanosti a komunitních aktivit celého města. Projekt podpoří konkurenceschopnost školy v regionu a zvýší kvalitu polytechnického a digitálního vzdělávání i wellbeingu na škole, což jsou mimo jiné hlavní pilíře Strategie vzdělávací politiky ČR do roku 2030.</t>
  </si>
  <si>
    <t xml:space="preserve">Část přízemí objektu SZŠ na Palackého ul. tvoří nevyužívaná místnost, uvolněná po přestěhování šaten žáků do větších odpovídajících prostor. Tato uvolněná místnost se nachází na klidové straně školní budovy směrem do dvora. Předmětem záměru je vybudovat v tomto prostoru novou specializovanou učebnu ICT, která momentálně chybí. Jedná se o kompletní stavební rekonstrukci – výměna topných těles, osvětlení, rekonstrukce podlah, sanace spodních částí zdiva, opravy omítek, malby atd., včetně dodávky neinvestičního vnitřního vybavení a IT technologie. </t>
  </si>
  <si>
    <t xml:space="preserve">Cílem projektu je rozšířit vzdělávání i do venkovního prostředí, kde budou umístěny i výukové prvky (např. fotovoltaické a fototermické panely). Zastřešená učebna s posuvnými bočními stěnami bude sloužit jak ke vzdělávání žáků školy, tak pro předškolní a školní vzdělávání žáků MŠ a ZŠ v rámci aktivity školy, ale i pro odborné vzdělávání pro veřejnost. V neposlední řadě bude využívána i mimo vyučování při akcích Domova mládeže. Technicky se jedná o odvodnění a položení plochy cca 196 m2 ze zámkové dlažby a vybudování zastřešené učebny s posuvnými nebo zatahovacími stěnami, s umístěnou tabulí a venkovním nábytkem. </t>
  </si>
  <si>
    <t>Zajištění konektivity dle standardu IROP</t>
  </si>
  <si>
    <t>Vybudování, modernizace a vybavení odborné učebny ICT včetně kabinetu ICT + budování vnitřní konektivity školy.</t>
  </si>
  <si>
    <t>rekonstrukce učeben praktického vyučování (podlahy, osvětlení, rozvod elektřiny)a následné vybavení</t>
  </si>
  <si>
    <t>1. Vybudování odborných učeben pro výuku oprav a údržby elektromobilů a vozidel s hybridním pohonem
2. Zlepšení pracovního prostředí ve 12-ti kabinetech
3. Vybudování relaxační zóny na školní terase</t>
  </si>
  <si>
    <t>Rekonstrukce učebny včetně elektrických rozvodů, nové zmodernizované vybavení učebny</t>
  </si>
  <si>
    <t>Záměrem investičního projektu je vybavení odborné učebny ( obrobny) novými stroji - 5 univerzálních soustruhů a 5 univerzálních frézek. Součástí IZ je nákup, doprava, montáž a instalace strojů. Předmětem IZ nejsou stavební úpravy - škola bude po kompletní rekonstrukci.</t>
  </si>
  <si>
    <t>Vybudování odborné učebny pro výuku cizích jazyků. Učebna bude vybavena vhodným HW a SW a nábytkem. Realizace projektu předpokládá i stavební úpravy (osvětlení, akustika ...).</t>
  </si>
  <si>
    <t>Záměrem projektu je zajištění konektivity všech budov školy a zajištění kybernetické bezpečnosti školy. To obnáší pořízení veškerého technického vybavení dle Standardu konektivity škol uveřejněný MŠMT 2022 - např. servery, rozšíření datových úložišť, záložní zdroje, klimatizace.</t>
  </si>
  <si>
    <t>V rámci projektu dojde k pořízení simulátoru automobilu pro obor logistiky. Dále dojde k pořízení vybavení dalšího vybavení sloužící zejména pro polygrafie a tisk.</t>
  </si>
  <si>
    <t xml:space="preserve">Inovace vnitřní konektivity budov školy a domova mládeže, jejich připojení k internetu, a to v souladu se standardem konektivity. </t>
  </si>
  <si>
    <t xml:space="preserve">V rámci investičního záměru bude komplexně řešen rozvoj jazykových a digitálních kompetencí žáků EOA Děčín prostřednictvím modernizace stávajících kapacit školy.
Vytvoření konektivity v rámci budovy školy, včetně montáže, propojení jednotlivých součástí systému a zajištění bezpečného provozu celého IS. Konektivitu zajišťujeme z důvodu zvýšení efektivity vzdělávacího procesu a možnosti využití dalších technologií, cílem je naplnění tzv. standardu konektivity. Tím zachycujeme stávající trend programu digitalizace vzdělávání a vytváříme podmínky pro realizaci dalších zamýšlených projektových aktivit. Tyto aktivity vyžadují kvalitní a bezpečné WiFi připojení ve všech prostorách školy.
Vybavení moderní učebny pro nově vytvořené zaměření školy – Digitální marketing a komunikace. Učebna bude vybavena 32 mobilními počítačovými zařízeními, která budou využívána primárně ve výuce předmětů zaměřených na využití digitálních technologií v marketingu. Učebna bude dále vybavena interaktivním displejem a počítačovou stanicí, včetně instalace zařízení a připojení k síti.
Modernizace stávající počítačové učebny za účelem vytvoření moderní jazykové laboratoře pro interaktivní výuku všech cizích jazyků vyučovaných na škole, t.j. anglického, německého, francouzského a ruského jazyka. Učebna bude vybavena 26 počítačovými sestavami se sluchátky s nainstalovanými interaktivními učebnicemi a bude doplněna jedním interaktivním displejem. Zamýšlený projekt počítá s instalací a připojením k vnitřní síti školy.  Toto řešení nabízí digitální obrazovou prezentaci učitele i žáka, streamování videa, monitorování individuální práce žáka či ovládání žákovských PC. Systém jazykové laboratoře bude rozšířen o možnost vzdáleného přístupu ke studijním materiálům pro případ samostudia či distanční výuky.
Modernizace stávající počítačové učebny pro výuku Informačních technologií a Písemné a elektronické komunikace, učebna bude zároveň využívána jako testovací místnost pro zkoušky ECDL/ICDL v rámci probíhající akreditace školy jako testovacího střediska. Učebna bude vybavena 26 počítačovými sestavami se sluchátky s nainstalovanými interaktivními učebnicemi a bude doplněna jedním interaktivním displejem. Zamýšlený projekt počítá s instalací a připojením k vnitřní síti školy.
</t>
  </si>
  <si>
    <t>Cíl investičního projektu vychází z požadavku vytvoření a přizpůsobení moderního edukačního prostředí  za pomoci konektivity všem žákům (nadaným, zdravotně a sociálně znevýhodněným, s odlišným mateřským jazykem a z jiného kulturního prostředí). To vše ve vazbě na přírodní vědy, polytechnické vzdělávání, cizí jazyky, práci s digit. technologiemi pro formální, zájmové a celoživotní učení. Současně bude vytvořena digitální infrastruktura/konektivita ke sdílení všech informací a komunikaci. Gymnázium Dubí je bezbariérová škola, kde studuje 40 % žáků se zdravotním a sociálním znevýhodněním, 8 % žáků s odlišným mateřským jazykem nebo jiného kulturního prostředí včetně žáků mimořádně nadaných. Je nezbytně nutné pro společně učící se žáky zajistiti modernizaci výuky a zájmového vzdělávání ve shodě s aktuálními výukovými trendy. A to nejen  v teorii, ale zejména v praktické oblasti  , která zvyšuje osvojení  učiva, zvyšování zájmu o obory, které jsou aktuálně, dlouhodobě i výhledově na trhu práce poptávány. Prioritou je vzdělávací oblast IT, přírodovědné a technické obory, výuka cizích jazyků. Dílčími cíli projektu jsou: 1) Stavební úpravy pro vznik moderní IT učebny(konektivita), kde se v souladu se změnou RVP pro ZV a GV má vyučovat programování, robotika a grafika. Součástí je vybudování zázemí - kabinetu pro ped. pracovníky i nepedag. pracovníka (správce učebny IT). 2) Modernizace, stavební úpravy a nákup vybavení do přírodovědné učebny se stavební úpravou - propojením uzavřené chodby mezi učebnou biologie a učebnou chemie. Zde by vznikla pro žáky volně přístupná přírodovědná expozice včetně ZOOkoutku, expozice minerálů, Modely lidského těla. Součástí je vybudování zázemí pro ped. pracovníky (kabinet) za propojenou chodbou mezi učebnou biologie a chemie a nově vybudovanou přírodovědnou expozicí. 3) Modernizace, stavební úpravy a nákup vybavení učebny chemie včetně vybudování zázemí pro pedagogy (kabinet). 4) Modernizace, stavební úpravy a nákup vybavení učebny polytechnického vzdělávání/fyziky s vybudováním zázemí pro pedagogy (kabinet). 5) Modernizace, stavební úpravy a nákup vybavení učebny pro cizí jazyky s vybudováním zázemí pro pedagogy (kabinet). Nedílnou součástí je propojení jednotlivých učeben a kabinetů - zajištění konektivity, kdy bude zajištěna možnost přístupu k datům a službám odkudkoli a kdykoli. Konektivita pomůže zvýšit efektivitu celé školy a edukačního procesu.</t>
  </si>
  <si>
    <t>Cílem projektu je vybudování Školního klubu jako centra vzdělanosti a komunitních aktivit (dětí, zákonných zástupců, zaměstnanců školy, místních organizací a spolků aj.) s vnitřním zázemím pro čtyři nově vybudované prostory/pracoviště, která budou propojena digitální infrastrukturou/konektivita. Jedná se o vytvoření zázemí: 1) Pro Školní poradenské pracoviště (ŠPP)  pro žáky se speciálními vzdělávacími potřebami, se zdravotním a sociálním znevýhodněním, s odlišným mateřským jazykem a z jiných kultur včetně žáků nadaných a jejich zákonné zástupce, odborníky, pedagogy. 2) Pro komunitní aktivity ve škole vedoucí k sociální inkluzi, který (Školní klub) by současně sloužil po vyučování jako centrum vzdělanosti a komunitních aktivit -tzn. vybudování společenského edukačního prostoru/místnosti s knihovnou a digitálními technologiemi. Současně bude vytvořena digitální infrastruktura/konektivita ke sdílení všech informací a společné komunikaci (žáci, učitelé, rodiče, místní organizace aj.) 3) Pro klidovou zónu pro žáky se speciálními vzdělávacími potřebami, žáky se zdravotním a sociálním znevýhodněním, žáky nadané. Tato zóna bude využívána i po vyučování pro komunitní aktivity Školního klubu jako centra vzdělanosti 4) Pro reedukační učebnu pro žáky uvedené  v bodě č. 3. Tato učebna bude využívána i po vyučování pro komunitní aktivity Školního klubu jako centra vzdělanosti. Cíl investičního projektu vychází z požadavku vytvoření a přizpůsobení moderního edukačního prostředí PRO VŠECHNY - nadaným, zdravotně a sociálně znevýhodněným a žákům s odlišným mateřským jazykem a kulturou. Gymnázium Dubí je bezbariérová škola, kde studuje 40% žáků se zdravotním a sociálním znevýhodněním, 8 % žáků s odlišným mateřským jazykem nebo jiného kulturního prostředí včetně žáků nadaných. Jedná se o děti s velmi dobrými studijními předpoklady, u kterých je diagnostikováno zdravotní znevýhodnění (např. Asperg. syndrom, psychické obtíže, psychiatrické diagnózy, specifické vzdělávací potřeby, těžké zdravotní postižení tělesné, zrakové, sluchové apod.). Další děti pochází ze socioekonomicky znevýhodněného a kulturně odlišného prostředí nebo s odlišným mateřským jazykem ( pěstounské rodiny, děti v péči opatrovníka, cizinci). Projekt bude realizován na území správního obvodu obce s rozšířenou působností Teplice, na jehož území se nachází sociálně vyloučené lokality. Jmenovitě je sociálně vyloučenou lokalitou právě pouze Dubí, kde se škola nachází a spolupracuje s činnou Agenturou pro sociální začleňování. Existují další čtvrti a části měst, ze kterých na školu žáci dojíždí a která naplňují podobné charakteristiky. Dílčí cíle projektu jsou: 1) Stavební úpravy volných prostor školy pro vybudování prostor školního klubu pro žáky nižšího stupně víceletého gymnázia, který bude současně využit jako centrum vzdělanosti a aktivit. Jedná se o vytvoření edukačního prostředí a společenského prostoru/místnosti s knihovnou a digitálními technologie s digitální infrastrukturou/konektivita pro sdílení všech. 2) Stavební úpravy v prostorách školy pro vybudování zázemí moderního školního poradenského pracoviště včetně zázemí pro pedagogy, asistenty pedagoga, školní asistenty a odborníky (spec.pedagog, výchovná poradce, metodik prevence, externí/interní psycholog, externí pracovníky z PPP a SPC) Součástí bude opět zajištění konektivity ke sdílení a společné komunikaci. 3) Modernizace a stavební úpravy pro vybudování klidové zóny pro skupinovou i individuální práci se žáky se zdravotním, sociálním znevýhodněním, speciálními vzdělávacími potřebami, žáky s odlišným mateřským jazykem a jiného kulturního prostředí, žáky nadané. Tento prostor by byl také využíván po vyučování pro komunitní aktivity školního klubu. 4) Stavební úpravy v prostorách školy pro vybudování reedukační učebny pro žáky se speciálními vzdělávacími potřebami, zdravotním a sociálním znevýhodněním, žáky s odlišným mateřským jazykem a jiného kulturního prostředí, žáky nadané. Součástí vybavení učebny budou digitální technologie a konektivita se zaměřením na specifické potřeby žáků. I tato učebna by byla po vyučování využívána pro specifické komunitní aktivity. Současně bude mezi nově vytvořenými čtyřmi prostory/Školní klub jako centrum vzdělanosti  a komunitních aktivit + ŠPP + klidová zóna + reedukační učebna vytvořena digitální infrastruktura/konektivita ke sdílení všech informací a společné komunikaci (žáci, učitelé, rodiče, místní organizace aj.)</t>
  </si>
  <si>
    <t>Hlavním cílem projektu jedné z největších škol v Ústeckém kraji je podpora polytechnického vzdělávání, které integruje přírodovědné, technické a environmentální vzdělávání. Za tímto účelem je žádoucí vybudovat pro žáky kvalitní technické zázemí, které reaguje na rychlý vývoj v oblasti elektro, elektrotechniky, automechaniky, informačních technologií a v dalších oblastech. To v případě školy zahrnuje vybudování moderní odborné učebny elektroměření, elektro učebny, učebny pro operátory skladování, učebny „Inteligentní domácnost“, učeben pro automechaniky, učeben informatiky a jazykových učeben. Do odborných učeben pro výuku cizích jazyků je žádoucí implementovat informační a komunikační technologie. Doprovodnou část projektu tvoří zaprvé modernizace zázemí pro školní poradenská pracoviště a pro práci s žáky se speciálními vzdělávacími potřebami. V souvislosti se skladbou žáků školy včetně žáků v oborech E a s umístěním školy v oblasti několika sociálně vyloučených lokalit narůstá ve škole počet žáků s různými individuálními potřebami a problémy. Na učitele jsou z toho důvodu kladeny stále větší nároky na pedagogicko-psychologické dovednosti. V této oblasti je proto potřebné poskytnout pracovníkům i žákům adekvátní zázemí a vybudovat komplexní školní poradenské pracoviště pro obory technické i ekonomické. Ve vazbě na duševní zdraví je v rámci vedlejší části projektu žádoucí také vytvořit klidové zóny pro žáky a zmodernizovat zázemí pracovníků pro jejich náročnou práci, vedoucí ke zvyšování kvality vzdělávání, v podobě kabinetů a sboroven. Součástí vedlejší části projektu je dále vybudování zázemí pro komunitní aktivity, vedoucí k sociální inkluzi, v podobě společenských prostor. Uvedené odborné učebny školy jsou v současné době zastaralé a nesplňují požadavky na moderní výuku a výuku pro nadcházející čtvrtou a pátou průmyslovou revoluci. Na škole chybí rovněž uvedené zázemí pro školní poradenské pracoviště, moderní odpočinkové zóny, moderní zázemí pro komunitní aktivity pro žáky a moderní zázemí pro pracovníky školy, které společně vytvoří vhodné podmínky pro práci s žáky se speciálními vzdělávacími potřebami a podpoří příjemné a přátelské klima školy. Pro efektivní vzdělávání a pozitivní vztah žáků včetně žáků ze sociálně vyloučených lokalit ke škole i pedagogů k jejich práci je žádoucí mimo jiné, aby se ve škole cítili příjemně.</t>
  </si>
  <si>
    <t>Škola zmodernizuje a vybaví učebny jazykového vzdělávání a informatiky tak, aby bylo dosaženo možností pro moderní a kvalitní výuku cizích jazyků, informatiky a digitálních technologií.</t>
  </si>
  <si>
    <t>Modernizace a vybavení biologické laboratoře a učeben odborných předmětů a fyziky</t>
  </si>
  <si>
    <t>Zajištění infrastruktury k zajištění kybernetické bezpečnosti a zabezpečení konektivity školy.</t>
  </si>
  <si>
    <t>Stavební úpravy a vybavení učeben pro jazykovou a digitální gramotnost</t>
  </si>
  <si>
    <t>Stavební úpravy a vybavení učeben odborných předmětů v oboru strojírenství</t>
  </si>
  <si>
    <t>Hlavním cílem projektu je výstavba propojovacího traktu v areálu školy na vlastních pozemcích, ve kterém plánujeme kromě rozšířeného zázemí pro žáky a pedagogický sbor i zabezpečený vstup do školy a především nové odborně zaměřené dílny elektrotechniky, robotiky a automatizace, dvě učebny pro teoretickou výuku odborných předmětů s kapacitou 30 žáků a dvě metodické učebny s kapacitou 16 žáků.
V současnosti nejsme schopni nabídnout vzdělávání fyzicky hendikepovaným uchazečům z důvodu absence podpůrných technologií, jako jsou výtahové šachty, schodolezy, nebo bezbariérové přechody mezi podlažími. Současně přesun mezi budovami a trakty musí být realizován výhradně prostřednictvím venkovních prostor, což způsobuje problém se zabezpečením pohybu především nezletilých žáků.
Přístavba proto bude plánovaně plnit několik funkcí:
1) zabezpečený vstupní terminál do školních prostor, uzavření celého areálu v době vyučování a vybudování centrální šatny pro žáky
2) zabezpečená pavlačová lávka pro přechod mezi jednotlivými trakty
3) realizaci bezbariériového přístupu do obou současných budov při vstupu do areálu i při pohybu v interiérech (součástí projektovaného pavilonu je výtah s přístupovým bodem do každého podlaží současných budov s bezbariérovými prvky)
4) vybudování 4 moderních odborných dílen pro elektrotechniku (bytové a průmyslové instalace), robotiku a automatizaci v rámci akreditovaného oboru Elektrikář a Mechanik elektrotechnik se zaměřením na robotiku a automatizaci v duchu trendů průmysl 4.0
5) vybavení pro výuku robotiky a programování - 9 pracovišť od firmy FESTO
6) vybavení pro výuku automatizace a pneumatiky - 9 pracovišť od firmy FESTO
7) vybavení pro výuku zapojování bytových rozvodů a zabezpečovacích systémů - 10 pracovišť od firmy Diametral
8) vybavení pro výuku zapojování průmyslových instalací – 10 pracovišť od firmy Diametral
9) vybudování dalších 2 učeben pro výuku polytechnických a přírodovědných předmětů s kapacitou pro 30 žáků
10) vybudování dvou metodických učeben pro výuku IoT a provozování žákovské firmy s ekonomickým zaměřením s kapacitou pro 16 žáků
11) vybudování kabinetů a skladů materiálu pro učitele odborného vyučování a učitele odborného výcviku 
12) zázemí a klidová zóna pro žáky a pedagogy
13) otevření vzdělávacího centra s nabídkou dalšího vzdělávání, zvyšování kvalifikace a rekvalifikace v oborech elektrotechnika, robotika a automatizace pro sociální partnery (Úřad práce, kooperující společnosti apod.) a veřejnost, organizovaného úsekem celoživotního vzdělávání školy
Součástí přístavby je plánovaná modernizace stávající parní kotelny se zvýšením výkonu pro vytápění nových prostor a ukončení plynového vytápění, klimatizace, zajištění vnitřní konektivity a komunikační linky na pult centrální ochrany, včetně požárního poplachu.</t>
  </si>
  <si>
    <t>Úprava a vybavení odborných učeben ve vazbě na cizí jazyky. Celkem se jedná o 4 učebny.</t>
  </si>
  <si>
    <t>Úprava a vybavení odborných učeben ve vazbě na vzdělávání v oblasti služeb. Celkem se jedná o 4 učebny.</t>
  </si>
  <si>
    <t>V souvislosti s požadavky multikulturní společnosti na kvalitní jazykovou vybavenost plánuje škola rekonstrukci stávající vily na školním pozemku, ve které by byly vybudovány multimediální jazykové učebny, cizojazyčná knihovna, zázemí pro pedagogy a ubytovací kapacity pro zahraniční lektory (rodilé mluvčí). Žáci by díky modernímu jazykovému vzdělání odpovídajícímu současným trendům zvýšili své jazykové kompetence. Zároveň by zde škola poskytovala jazykové kurzy pro veřejnost v rámci komunitních aktivit ve městě Duchcov.</t>
  </si>
  <si>
    <t xml:space="preserve">Zázemí ve formě serverových platforem a vnitřní i vnější datové konektivity školy. Plánovaná inovace zabezpečí z pohledu ochrany a dostupnosti dat, včetně potřebné WAN konektivity pro využívání cloudových služeb a technologií, zabezpečení datové komunikace jednotlivých žáků v rámci výukové aktivity jak v rámci počítačových učeben a dalších technologií školy, tak poskytovaného WiFi připojení pro zařízení typu BYOD + opatření vedoucí k zajištění bezpečnosti zařízení a na ně vázané aktivní prvky infrastruktury analyzující hrozby a identifikující incidenty na těchto zařízeních.
</t>
  </si>
  <si>
    <t>Vytváření prostředí pro bio hospodaření ve školním skleníku, který musí být nejprve zmodernizován, aby mohl sloužit svému účelu. V rámci výuky a školního klubu si žáci sami vypěstují tradičními pěstebními postupy bez použití chemických látek rostliny s vysokou nutriční hodnotou v bio kvalitě. Díky tomu se přiblíží teorie praxi a žáci se naučí se žít v souladu s přírodou a osvojí si základní pravidla ochrany životního prostředí.</t>
  </si>
  <si>
    <t>Cílem projektu je zajištění plné konektivity gymnázia splňující podmínky Standardu konektivity a bezpečnosti škol (MŠMT, IROP): konektivita školy k veřejnému internetu (WAN), vnitřní konektivita školy (LAN a WLAN), HW, SW a další bezpečnostní prvky systému.</t>
  </si>
  <si>
    <t>Vybavení učebny umožňující žákům generovat a prezentovat jak digitálně, tak fyzicky odborné práce, využití digitálních technologií a obsluhy zařízení běžně užívaných v moderní stavební či geodetické firmě, díky čemuž absolventi zvýší kompetence v oblasti své profese i uplatnitelnost na trhu práce.</t>
  </si>
  <si>
    <t>09/22</t>
  </si>
  <si>
    <t>vzhledem k probíhajícím akcím již zahájeno</t>
  </si>
  <si>
    <t>03/23</t>
  </si>
  <si>
    <t>01/24</t>
  </si>
  <si>
    <t>jaro 2023</t>
  </si>
  <si>
    <t>05/23</t>
  </si>
  <si>
    <t>07/23</t>
  </si>
  <si>
    <t>11/23</t>
  </si>
  <si>
    <t>09/24</t>
  </si>
  <si>
    <t>01/25</t>
  </si>
  <si>
    <t>03-04/2023</t>
  </si>
  <si>
    <t>01/23</t>
  </si>
  <si>
    <t>08/23</t>
  </si>
  <si>
    <t>04/23</t>
  </si>
  <si>
    <t>05/24</t>
  </si>
  <si>
    <t>01/26</t>
  </si>
  <si>
    <t>10/23</t>
  </si>
  <si>
    <t>02/23</t>
  </si>
  <si>
    <t>12/26</t>
  </si>
  <si>
    <t>12/23</t>
  </si>
  <si>
    <t>10/25</t>
  </si>
  <si>
    <t>03/24</t>
  </si>
  <si>
    <t>10/24</t>
  </si>
  <si>
    <t>08/24</t>
  </si>
  <si>
    <t>jaro 2024</t>
  </si>
  <si>
    <t>09/25</t>
  </si>
  <si>
    <t>08/25</t>
  </si>
  <si>
    <t>12/24</t>
  </si>
  <si>
    <t>12/25</t>
  </si>
  <si>
    <t>12/27</t>
  </si>
  <si>
    <t>06/24</t>
  </si>
  <si>
    <t>07/24</t>
  </si>
  <si>
    <t>2023/2024</t>
  </si>
  <si>
    <t>11/24</t>
  </si>
  <si>
    <t>05/27</t>
  </si>
  <si>
    <t>08/28</t>
  </si>
  <si>
    <t>01/27</t>
  </si>
  <si>
    <t>04/24</t>
  </si>
  <si>
    <t>06/25</t>
  </si>
  <si>
    <t xml:space="preserve">učebny  </t>
  </si>
  <si>
    <t>Důvod popsán výše. Za prvé vlastní funkčnost, za druhé úspory, za třetí bezpečnost, za čtvrté odpovídající prostředí vzhledem k požadavkům KHS, za páté jsme v 21. století a jak to tak vypadá, asi se v tomto areálu nějakou dobu oproti původnímu plánu ještě zdržíme.</t>
  </si>
  <si>
    <t>Pokud je ve studovně výuka, jedná se o výuku cizích jazyků.</t>
  </si>
  <si>
    <t>Nové Centrum praktického vyučování</t>
  </si>
  <si>
    <t>rekonstruované budovy s odbornými učebnami a technickým zázemím pro výuku zemědělských, zahradnických a veterinárních předmětů, včetně vybavení strojů, zařízení a pomůcek pro výuku</t>
  </si>
  <si>
    <t>2, 6</t>
  </si>
  <si>
    <t>Nová odborná učebna s 12 stanovišti</t>
  </si>
  <si>
    <t>Současná centra výuky odborného výcviku předmětné školy jsou situována mnohdy daleko od sebe, takže realizací této myšlenky nastane řada dalších výhod včetně ekonomických (úspora ze strany provozu i prodeje dosavadních nevyhovujících objektů bez nároků na jejich obnovu), praktických pro zřizovatele (výhodné změny na mapě středního školství v Ústí nad Labem i vzhledem k již realizovaným či naplánovaným investičním akcím) a pedagogických (od úspory počtu pedagogických pracovníků po daleko větší intenzitu možností využití portfolia školy pro vedení instituce) nehledě na větší možnost propojení se zaměstnavatelskou sférou. Navíc je tato myšlenka spojena s projektem školy na Centrum celoživotního vzdělávání. Z hlediska budování nových objektů a přístaveb v rámci programu Páteřní školy Ústeckého kraje jde o řadu dlouhodobých výhod, vyplývajících z řady podaných a projednaných návrhů k sjednocování vzdělávacích institucí. Přenesení jejich kompletního obsahu na tyto stránky by tento dokument zahltily a jednoznačně znepřehlednily. Tyto dokumenty jsou k nahlédnutí na všech příslušných místech, kam je žadatel podal.  Škola se aktivně podílí na všech fázích jednotlivých kroků. Výsledkem bude ojedinělý Kampus řemesel s jednotícím pedagogickým přístupem i vzhledem k plánu vytvoření Centra celoživotního vzdělávání. Tato submyšlenka se již také realizuje úzkou spoluprací s úřady práce a aktivitami rozvinutím podstaty projektů.</t>
  </si>
  <si>
    <t>Výstavní síň středního odborného vzdělávání Ústeckého kraje</t>
  </si>
  <si>
    <t>Prostory hřiště včetně oplocení se nacházejí v  areálu střediska výuky U Panského dvora 1006,  sekce T, kde probíhá část teoretického vyučování  předmětu tělesná výchova. Tento prostor slouží  jako součást teoretického vyučování technickým  oborům kategorie H a L a stavebním oborům  kategorie M. Povrch hřiště i související oplocení a  další prostory jsou v havarijním stavu, výuka na  tomto povrchu a v těchto prostorách se již nedá  provozovat. Už i jenom projití kolem v rámci jiných  činností, než výuky tělesné výchovy (a  případných dalších sportovních akcí školy – viz  vysoká umístění sportovců naší školy i v  celonárodním měřítku) je spojeno s rizikem úrazu.  Jedná se o pozemek k.ú. Klíše p.č. 1348/14  (sportoviště a rekreační plocha) (928 m2).</t>
  </si>
  <si>
    <t>Prostory dvora, které jsou ohraničeny  zadním a bočním traktem budovy školy,  kde probíhá teoretické vyučování sekce S  (stavební obory kategorie H a E), tedy  Střední průmyslové školy stavební a  Střední odborné školy stavební a technické  v Ústí nad Labem v ulici Čelakovského 5,  dále zadním traktem Střední školy  obchodu, řemesel a služeb v Ústí nad  Labem a bočním a předním traktem dílen  odborného výcviku dřevooborů (horní část  prostor dvora) a dílnami odborného  výcviku dřevooborů a oboru malíř (dolní  část prostor dvora) včetně spojovacího  článku.</t>
  </si>
  <si>
    <t>Jedná se o stávající objekty areálu S1-2  střediska výuky stavebních oborů  Čelakovského 5, 400 07 Ústí nad Labem,  sekce S, kdy navrhovaný záměr je  nezbytný pro další provoz školy zejména  vzhledem k zřizovatelem preferovanému  odbornému výcviku podporovaných oborů  (Zedník, Truhlář, Tesař, Kominík, Zednické  práce, Truhlářské práce, Malířské a  natěračské práce).</t>
  </si>
  <si>
    <t>Jedná se o stávající objekty areálu P na  adrese Povrly, Ústecká 55, spadající pod  sekci T střediska výuky technických oborů  U Panského dvora 1006, 400 01 Ústí nad  Labem. Tento areál, ač skvěle a moderně  vybaven, je umístěn v rozpadajícím se  objektu, který nevyhovuje už z žádného  hlediska. Do tohoto areálu se 38 let  neinvestovalo. Jakákoli větší investice by  byla mrháním prostředků (škola ovšem  opět musela ze svých prostředků vzhledem  k námi nezaviněným průtahům realizace  Kampusu zaplatit řadu nezbytných úprav,  aby se tam dalo vůbec existovat). Stav už  není ani havarijní, stav je neudržitelný.  Protože vzhledem k úvodní poznámce a  vzhledem k tomu, že nebyly akceptovány i  naše předchozí návrhy na varianty B a C,  je nutné zrekonstruovat aspoň některé  prostory, kde probíhá výuka odborného  výcviku skupiny oborů Auto, tedy oborů  Automechanik (RVP Mechanik opravář  motorových vozidel), Autoklempíř (RVP  Karosář) a Autoelektrikář.</t>
  </si>
  <si>
    <t>Prostory označené budovy jsou součástí  sekce T a slouží k výuce odborného  výcviku oborů kategorie H, zejména pak  oborů, podporovaných velkými  zaměstnavatelskými subjekty (Metrostav,  Kolbenschmidt) – tedy obory Strojní  mechanik a Obráběč kovů. Oba tyto obory  již několik let jsou z hlediska náboru na  svých historických maximech a vzrůstech.  Zároveň v těchto prostorách škola na  základě své ZL provozuje vyhlášenou  svářečskou školu.</t>
  </si>
  <si>
    <t>Dvě učebny, jedna krytá hala pro výuku jezdectví</t>
  </si>
  <si>
    <t>Nová odborná učebna</t>
  </si>
  <si>
    <t>SPIRÁLA I: IT HUB (4x počítačová učebna včetně přidružené infrastruktury) 1x; SPIRÁLA II: Stavební úpravy současného podkroví 4x technická učebna</t>
  </si>
  <si>
    <t>3 učebny, 1 rekonstruovaná hala</t>
  </si>
  <si>
    <t>nové odborné učebny F, CH, IT. Počet nakoupených produktů - 311ks nábytku, 500ks vybavení učeben</t>
  </si>
  <si>
    <t>Vybavení odborného zázemí a vybavení kabinetů</t>
  </si>
  <si>
    <t>110 ks PC, 30 dataprojektorů, 3x interaktivní tabule, nábytek</t>
  </si>
  <si>
    <t>Vybudovaná konektivita školy - 1x, učebna IT - 2x, učebna virtuální reality - 1x, venkovní učebna 1x, jazyková učebna 1x, učebna pro odborné vzdělávání 1x</t>
  </si>
  <si>
    <t>nová učebna odborného výcviku oboru "Tiskař na polygrafických strojích"</t>
  </si>
  <si>
    <t xml:space="preserve">Nakoupení 3 CNC strojů,  stavební a technické úpravy učebny </t>
  </si>
  <si>
    <t>multimediální digitální laboratoře</t>
  </si>
  <si>
    <t>Rekonstrukce odborné učebny</t>
  </si>
  <si>
    <t>venkovní odborná učebna</t>
  </si>
  <si>
    <t>nové odborné učebny ICT se zázemím, venkovní učebny s relaxační zónou, rekonstrukce učebny HV, nové sportoviště, odpočinkové zóny žáků a pedagogických pracovníků</t>
  </si>
  <si>
    <t xml:space="preserve">5 velkých učeben pro přírodovědné vzdělání a 5 malých učeben pro cizí jazyky pro </t>
  </si>
  <si>
    <t>Výstavba výtahu a bezbariérových toalet, drobné stavení úpravy dle vyhlášky č.398/2009 Sb.</t>
  </si>
  <si>
    <t>Komplexní obnova vybavení školní sítě, WiFi, zázemí pro nové odborné učebny</t>
  </si>
  <si>
    <t>25 nových zařízení v odborné učebně Informatiky</t>
  </si>
  <si>
    <t>Nová učebna odborných předmětů - 1</t>
  </si>
  <si>
    <t>Pořízení vybavení pro odbornou učebnu - CNC centra</t>
  </si>
  <si>
    <t>Plně funkční školní síť dle Standardu konektivity IROP</t>
  </si>
  <si>
    <t>nová odborná učebna 6x</t>
  </si>
  <si>
    <t>Vznik nových odborných učeben 3D tisku a laboratoře pro zkoušky materiálu</t>
  </si>
  <si>
    <t>Zajištění veškerého hardware a software pro splnění podmínek konektivity</t>
  </si>
  <si>
    <t>nová učebna svařování - nákup simulátoru, 1 PC, 1 monitor, 1 projektor, 14 šk.nábytek; do současné učebny - CNC simulátor, 18 PC+ monitory, 18 židle, 40 ks Apple iPad</t>
  </si>
  <si>
    <t xml:space="preserve">rekonstrukce, přístavba a vybavení svářecí školy </t>
  </si>
  <si>
    <t>nové frézky CNC centra</t>
  </si>
  <si>
    <t>Fotovoltaické panely a opravy plochých střech na budovách Pivovarská 594 a 1.Máje 661</t>
  </si>
  <si>
    <t>1 nová multifunkční učebna s kompletním vybavením, 1 nový výtah</t>
  </si>
  <si>
    <t>1 nová výdejna, 1 renovovaná laboratoř chemie, 1 automobil na přepravu stravy,</t>
  </si>
  <si>
    <t>1 nová odborná učebna včetně vybavení a konektivity</t>
  </si>
  <si>
    <t>1 nová odborná učebna včetně kompletního vybavení</t>
  </si>
  <si>
    <t>1 Cizojazyčná knihovna a studovna; 1 odborná učebna pro výukovou oblast Člověk a svět práce; 1 posilovna;  1 posluchárna; 1 učebna hudební výchovy</t>
  </si>
  <si>
    <t>1 Skleník a vyvýšené záhony (8x) 	vybavení nářadím (lopatky, hrábě, nůžky na keře, sekačka, etc.) 	2 kompostéry  1 hřiště a 1tělocvična 1 pozorovací budka 1 oplocení a kamerový venkovní systém</t>
  </si>
  <si>
    <t>Nová, plně vybavená ICT učebna</t>
  </si>
  <si>
    <t>Nová venkovní učebna včetně odborných výukových prvků (fotovoltaika, fototermika, hospodaření s vodou, atd.)</t>
  </si>
  <si>
    <t>Plně funkční školní síť dle Standardu konektivity</t>
  </si>
  <si>
    <t>Rekonstrukce a modernizace odborných učeben pro praktické vyučování, zakoupení nového vybavení technologií (ponky, nářadí, el. diagnostika geometrire SIV, CNC frézka, CNC soustruh, tabule s projektorem, nábytek, rozšíření vybavení el. diagnostiky SIV, zouvačka a vyvažovačka + příslušenství atd.</t>
  </si>
  <si>
    <t xml:space="preserve"> indikátor č. 1 - počet absolventů oboru 39-41-L Autotronik , 2 - počet absolventů oboru 23-68-H/01 Mechanik opravář motorových vozidel,  3 - počet absolventů profesní kvalifikace 26-094-H Mechanik silničních vozidel s elektrickým a hybridním pohonem- počet </t>
  </si>
  <si>
    <t>Rekonstrukce a modernizace učebny KOM, vybavená universálním trhacím strojem, tvrdoměrem atd.</t>
  </si>
  <si>
    <t>rekonstrukce učebny a zmodernizování pomůcek pro výuku</t>
  </si>
  <si>
    <t>strojní vybavení odborné učebny</t>
  </si>
  <si>
    <t xml:space="preserve">technické vybavení dle Standardu konektivity škol </t>
  </si>
  <si>
    <t>Počet odborných učeben</t>
  </si>
  <si>
    <t xml:space="preserve">Zajištění vnitřní konektivity školy a domova mládeže. </t>
  </si>
  <si>
    <t>počet modernizovaných učeben, nově vytvořená kapacita modernizovaných učeben, konektivita - počet připojených osob</t>
  </si>
  <si>
    <t>5 nových odborných učeben (učebna IT, polytechnické vzdělávání -fyzika a matematika, biologie, chemie, učebna cizích jazyků)se zázemím pro pedagogy a správce IT</t>
  </si>
  <si>
    <t>1) Školní klub jako centrum vzdělanosti a komunitních aktivit+ konektivita. 2) Školní poradenské pracoviště +konektivita. 3) Klidová zóna pro žáky se specifickými vzdělávací potřebami, se znevýhodněním, s jiným mateřským jazykem a jiného kulturního prostředí, pro nadané žáky. 4)Reedukační učebna pro žáky se speciálními vzdělávacími potřebami, zdravotním a sociálním znevýhodněním, žáky s odlišným mateřským jazykem a jiného kulturního prostředí, žáky nadané. Součástí vybavení učebny budou digitální technologie a konektivita se zaměřením na specifické potřeby žáků.</t>
  </si>
  <si>
    <t>Nová odborná učebna, Nové školní poradenské pracoviště, Nová klidová zóna, Nové vnitřní zázemí pro komunitní aktivity při škole vedoucí k sociální inkluzi, Nové zázemí pro pedagogy</t>
  </si>
  <si>
    <t>Nová učebna</t>
  </si>
  <si>
    <t>Zařízení</t>
  </si>
  <si>
    <t>Nové učebny</t>
  </si>
  <si>
    <t>zařízení</t>
  </si>
  <si>
    <t>Nová teoretická učebna – 2x, nová odborná dílna elektrotechniky – 2x, nová odborná dílna robotiky a automatizace – 2x, nová metodická učebna pro IoT a žákovskou firmu – 2x</t>
  </si>
  <si>
    <t>nové místo pro jazykové a komunitní vzdělávání</t>
  </si>
  <si>
    <t>zkvalitnění výukového procesu a zajištění kyberbezpečnosti</t>
  </si>
  <si>
    <t xml:space="preserve">Zmodernizovaný školní skleník </t>
  </si>
  <si>
    <t>Vysokorychlostní zabezpečený přístup k internetu ve všech prostorách školy, umožňující mj. využívat při výuce politiku BYOD. Modernizace vybavení učeben informatiky a výpočetní techniky v 18 kmenových a odborných učebnách.</t>
  </si>
  <si>
    <t>vybavení odborných učeben moderními přístroji</t>
  </si>
  <si>
    <t>3 (dovybavené stávající odborné učebny)</t>
  </si>
  <si>
    <t>Důvod popsán výše. Za prvé vlastní funkčnost, za druhé úspory, za třetí bezpečnost, za čtvrté odpovídající prostředí vzhledem k požadavkům KHS, za páté jsme v 21. století a jak to tak vypadá, asi se v tomto areálu nějakou dobu oproti původnímu plánu ještě zdržíme</t>
  </si>
  <si>
    <t>Zajištění prostoru pro studium žáků a studentů i pro jejich odpočinek.</t>
  </si>
  <si>
    <t>Přesun vzdělávání žáků oboru Masér ve zdravotnictví z odloučeného pracoviště školy v Teplicích do Ústí nad Labem; zefektivnění výuky.</t>
  </si>
  <si>
    <t>2 rekontruované budovy, 6 technických budov se zázemím a 6 učebnami</t>
  </si>
  <si>
    <t>nový výukový objektnové odborné učebny (zahradnické stavby)</t>
  </si>
  <si>
    <t>Jedná se v podstatě o udržení provozovatelnosti školy, důvody byly uvedeny výše. 	Aktiva? Škola nebude zvenku vypadat jako sklad asijských trhovců, ve třídách se bude moci i učit, okna se budou moci otevírat bez nebezpečí jejich vypadnutí, zateplením areálu se konečně vynaložené teplo udrží uvnitř, nepoteče děravou střechou na vybavení ve třídách apod.</t>
  </si>
  <si>
    <t>Odborná učebna s 12 stanovišti</t>
  </si>
  <si>
    <t>viz výše</t>
  </si>
  <si>
    <t>Jedná se o kompletní  rekonstrukci hřiště, důvody byly  uvedeny výše. Aktiva? Nezraní  se nám žáci a pedagogové,  můžeme realizovat výuku  tělesné výchovy, aniž bychom si  museli (již dlouhodobě)  pronajímat cizí prostory (dojde  tedy k ušetření provozních  prostředků)</t>
  </si>
  <si>
    <t>Jedná se o povrch dvora,  důvody byly uvedeny výše.  Aktiva? Nepropadnou se  nám vozidla, nezraní se  žáci, vyřeší se odpad pod  povrchem.</t>
  </si>
  <si>
    <t>Jedná se v podstatě o  udržení úrovně výuky  preferovaných oborů školy,  důvody byly uvedeny výše.  Aktiva? Miliónová vybavení  budou konečně v  odpovídajících prostorách,  do upravených prostor bude  možné vodit v rámci  projektů školy i Ústeckého  kraje i děti ze základních  škol nemluvě o  energetických úsporách,  hygieně vyučování atd.</t>
  </si>
  <si>
    <t>Jedná se v podstatě o  vlastní existenci prostor,  důvody byly uvedeny výše.  Aktiva? Prostory  avizovaných objektů  nebudou vypadat jako  manufaktura třetího světa  19. století, střechami  nebude pršet, podlaha  nebude tankodrom, okna  nebudou jednodílná, zdmi  se nebude moci dát  prostrčit ruka, žáci a  zaměstnanci se nezraní a  vybavení jednotlivých oborů  bude moci škola konečně  předvést i veřejnosti.</t>
  </si>
  <si>
    <t>Jedná se o prostory budovy  O, důvody byly uvedeny  výše. Aktiva? Nová zařízení  z projektů (stoly, technika)  nebudou umístěny v  prostorách, odpovídající 50.  létům minulého století.</t>
  </si>
  <si>
    <t>4x IT učebna, 1x konektivita, 4x odborná učebna</t>
  </si>
  <si>
    <t>Posílení dig. gramotnosti žáků, konkurenceschopnost na prac. trhu, praktická příprava žáků na studium VŠ, dovednosti získané používáním moderní techniky.</t>
  </si>
  <si>
    <t>1 odborná učebna, kabinety</t>
  </si>
  <si>
    <t>110 ks PC, 30 dataprojektorů, 3 interaktivní tabule, 12 skříní, 8 psacích stolů s kancelářskými židlemi</t>
  </si>
  <si>
    <t>Počet absolventů oboru obráběč kovů</t>
  </si>
  <si>
    <t>Vybavení multimediálních digitálních laboratoří (IT technika, nábytek a jiné vybavení))</t>
  </si>
  <si>
    <t>vytvořit zázemí pro přírodovědné předměty a školní klub</t>
  </si>
  <si>
    <t>naplňování digitálních kompetencí, rozšíření možnosti volnočasových aktivit žáků v areálu školy, učení v přírodě, zvýšení kvality vzdělávání, komunitní setkávání</t>
  </si>
  <si>
    <t>Vybavení učeben novým vybavením a ICT technikou</t>
  </si>
  <si>
    <t>odstranění bariérovosti budovy školy</t>
  </si>
  <si>
    <t>Obnovení datové infrastruktury školy</t>
  </si>
  <si>
    <t>Učebna s CNC centrem, poskytující komplexní vzdělávání v oblasti obrábění kovů</t>
  </si>
  <si>
    <t>rekonstrukce stávající učebny (místnosti)</t>
  </si>
  <si>
    <t>konektivita dle platných standardů</t>
  </si>
  <si>
    <t>Cílovou hodnotou je vznik výzkumného a vývojového prototypového centra</t>
  </si>
  <si>
    <t>Plná kompatibilita síťové infrastruktury budov s posledními standardy konektivity.</t>
  </si>
  <si>
    <t>1 nová učebna pro UO, vybavení současné učebny pro SO</t>
  </si>
  <si>
    <t>12 frézek1 CNC centrum</t>
  </si>
  <si>
    <t>Částečná soběstačnost budov, potažmo odborných učeben a dílen  na elektrické energii</t>
  </si>
  <si>
    <t>1 nová výdejna, 1 renovovaná laboratoř chemie, 1 automobil na přepravu stravy</t>
  </si>
  <si>
    <t>1 nová odborná učebna včetně vybavení a konektivit</t>
  </si>
  <si>
    <t>5 nových odborných učeben</t>
  </si>
  <si>
    <t>9 zařízení viz výše</t>
  </si>
  <si>
    <t>1 odborná učebna - 24 počítačů</t>
  </si>
  <si>
    <t>Indikátor č. 1 - 15 absolventů/rok,  Indikátor č. 2 - 25 absolventů/rok,  Indikátor č. 3 - 15 absolventů /rok</t>
  </si>
  <si>
    <t>Rekonstrukce, modernizace a vybavení učebny KOM - 1 kus</t>
  </si>
  <si>
    <t>nákup 10 strojů - 5 soustruhů a 5 frézek</t>
  </si>
  <si>
    <t>odborná učebna využívaná při výuce cizích jazyků</t>
  </si>
  <si>
    <t>zajištění konektivity a kybernetické bezpečnosti</t>
  </si>
  <si>
    <t>Cílová hodnota 1 - zajištění standardu konektivity</t>
  </si>
  <si>
    <t>počet modernizovaných učeben - 3, nově vytvořená kapacita modernizovaných učeben - 84 míst, počet , konektivita - počet připojených osob (330 žáků + 30 pedag. pracovníků))</t>
  </si>
  <si>
    <t>5 nových moderních učeben</t>
  </si>
  <si>
    <t>1) Vybudování školního klubu jako centra vzdělanosti a komunitních aktivit+konektivita. 2) Školní poradenské pracoviště+konektivita. 3)znevýhodněním, s jiným mateřským jazykem a jiného kulturního prostředí, pro nadané žáky. 4)Reedukační učebna pro žáky se speciálními vzdělávacími potřebami, zdravotním a sociálním znevýhodněním, žáky s odlišným mateřským jazykem a jiného kulturního prostředí, žáky nadané. Součástí vybavení učebny budou digitální technologie a konektivita se zaměřením na specifické potřeby žáků.</t>
  </si>
  <si>
    <t>Nová odborná učebna - 18, Nové školní poradenské pracoviště - 1, Nová klidová zóna - 2, Nové vnitřní zázemí pro komunitní aktivity při škole vedoucí k sociální inkluzi - 1, Nové zázemí pro pedagogy - 23</t>
  </si>
  <si>
    <t>4 nové odborné učebny</t>
  </si>
  <si>
    <t>Modernizace stávajícího didaktického vybavení; zabezpečení pohybu žáků; bezbariérový přístup pro celý areál školy; zvyšování kvalifikace a rekvalifikace pracovníků a uchazečů o zaměstnání; podporovaná učňovská příprava v malých a středních podnicích; odborná příprava žáků v kontextu trendů průmysl 4.0; konektivita nových prostor s posílením stávajícího hardwarového vybavení, snížení energetické náročnosti školního areálu včetně ukončení odběru zemního plynu</t>
  </si>
  <si>
    <t>posílení jazykové gramotnosti, dovednosti získané používáním moderní techniky</t>
  </si>
  <si>
    <t>posílení digitální gramotnosti, příprava žáků na VŠ</t>
  </si>
  <si>
    <t>Zmodernizovaný školní skleník pro výuku odpovídající současným trendům</t>
  </si>
  <si>
    <t>Standardům konektivity vyhovující vnější a vnitřní konektivita školy (školní wi-fi síť); zvýšení kvality polytechnického vzdělávání, zvýšení digitální gramotnosti žáků, tvorba digitálního obsahu pro prezenční i distanční vzdělávání (při výuce cizích jazyků, přírodovědných i společenskovědních předmětů).</t>
  </si>
  <si>
    <t>konkurenceschopnost na trhu práce, příprava žáků na VŠ, dovednosti získané využíváním moderní techniky</t>
  </si>
  <si>
    <t>nabídka dodavatele, monitoring trhu</t>
  </si>
  <si>
    <t>Záměr.</t>
  </si>
  <si>
    <t>cenová nabídka</t>
  </si>
  <si>
    <t>o	již v Přehledu schválených IZ a studií odboru SMT od r. 2015</t>
  </si>
  <si>
    <t>Nabídka dodavatele</t>
  </si>
  <si>
    <t>Schváleno Investiční komisí ÚK, projektová dokumentace ve fázi rozpracování</t>
  </si>
  <si>
    <t>stavba probíhá</t>
  </si>
  <si>
    <t>Upozorňujeme zde ale na probíhající jednání v rámci zřizovatele o již probíhajících investičních akcích - v době zpracování nevíme o stavu těchto žádostí.</t>
  </si>
  <si>
    <t>Připraveny nové prostory pro umístění pracovišť</t>
  </si>
  <si>
    <t>Stavební povolení – ANO, projektová dokumentace – ANO (je potřeba zhodnotit aktuálnost), řada akcí, realizovaných již v rámci tohoto projektu – ANO</t>
  </si>
  <si>
    <t>PD, vydané stavební povolení (stále aktivní vzhledem k probíhajícím IZ).</t>
  </si>
  <si>
    <t>Stav je pouze ve fázi podaného investičního záměru (viz úvodní 
poznámka). Vlastní průběh vzhledem k předpokládanému požadavku 
na časový průběh stavby (viz níže) nijak neohrozí provoz školy. Při 
určitém rozfázování akce je dokonce možné stavbu realizovat i v 
průběhu školního roku.</t>
  </si>
  <si>
    <t>Stav je pouze ve fázi podaného investičního záměru (viz úvodní 
poznámka). Vlastní průběh vzhledem k předpokládanému 
požadavku na časový průběh stavby (viz níže) nijak neohrozí 
provoz školy. Při určitém rozfázování akce je dokonce možné 
stavbu realizovat i v průběhu školního roku.</t>
  </si>
  <si>
    <t>V současné době je akce ve fázi zpracovaného kvalifikovaného rozpočtu. Nutná je projektová příprava k realizaci stavby.</t>
  </si>
  <si>
    <t>Projekty jsou připravené k realizaci včetně stavebního povolení. Nutnost aktualizace rozpočtů vzhledem k situaci  na stavebním trhu a inflaci.</t>
  </si>
  <si>
    <t>Akce nebyla zatím projektována, bude nutné vytvořit projektovou dokumentaci akce a dle ní provádět rekonstrukci.</t>
  </si>
  <si>
    <t>Zpracovaná nabídka dodavatele pro vybavení učeben nábytkem. Průzkum trhu požadovaného tech. vybavení.</t>
  </si>
  <si>
    <t>záměr</t>
  </si>
  <si>
    <t>nabídky dodavatelů</t>
  </si>
  <si>
    <t xml:space="preserve">Projekt je projekčně připraven, projektová dokumentace je zpracována, stavební povolení není relevantní </t>
  </si>
  <si>
    <t>průzkum trhu s tiskovými stroji, cenové nabídky dodavatelů</t>
  </si>
  <si>
    <t>Stav na úrovni poptávky zařízení</t>
  </si>
  <si>
    <t>zpracovaná projektová dokumentace</t>
  </si>
  <si>
    <t>vlastní pozemek</t>
  </si>
  <si>
    <t>investiční záměr s odhadem nákladů</t>
  </si>
  <si>
    <t>Průzkum trhu, nabídka dodavatelů - provedeno.</t>
  </si>
  <si>
    <t>Projektový záměr školy</t>
  </si>
  <si>
    <t>Plán, příprava projektového záměru - OP ST, nebude se jednat o stavební úravy</t>
  </si>
  <si>
    <t xml:space="preserve">Plán, příprava projektového záměru - OP ST, nebude se jednat o stavební úpravy
V části "Typ projektu s vazbou na podporovanou oblast IROP" a "Umístění projektu" nebylo možné vybrat vhodný checkbox pro OP ST - není ještě vyhlášená výzva a tato učebna se nevejde do políček / checkboxů IROP. Dle informací v médiích by výzva měla být zaměřena na budování odborných učeben. </t>
  </si>
  <si>
    <t>studie</t>
  </si>
  <si>
    <t>čekání na další kroky zřizovatele</t>
  </si>
  <si>
    <t>Technologie, na které projekt cílí, nejsou v současnosti vyučovány žádnou školou v zemi, přičemž jsou na trhu práce vyžadovány. Zároveň se jedná o velmi účelné zhodnocení dosavadních aktivit v rámci školy, zejména v podobě úspěšně realizovaných projektů IROP, které citelně sníží finanční náklady této investice (objekt je již přizpůsoben výuce těchto moderních technologií a neřeší se zásadní věci v oblasti rekonstrukce budov). Záměr
projektu je průběžně komunikován s ICUK v rámci projektového týmu, a to s kladnou odezvou. K dispozici nabídky dodavatelů, k dispozici odborná obsluha laboratoří, místnost pro laboratoř vyhovená z prostředků sponzora školy v hodnotě cca 3 mil. Kč, nabídky certifikačních autorit na bezplatnou certifikaci přístrojového vybavení v rámci technologií laboratoře.</t>
  </si>
  <si>
    <t>PD v součinnosti se zřizovatelem</t>
  </si>
  <si>
    <t>projektový záměr školy</t>
  </si>
  <si>
    <t>Průzkum trhu</t>
  </si>
  <si>
    <t>zpracována PD</t>
  </si>
  <si>
    <t>Investiční záměr</t>
  </si>
  <si>
    <t>vydáno stavební povolení k výtahu, vytvořená projektová dokumentace k učebně</t>
  </si>
  <si>
    <t>sháníme prostředky na projektovou dokumentaci</t>
  </si>
  <si>
    <t>zatím není připraveno</t>
  </si>
  <si>
    <t>zatím není připraven</t>
  </si>
  <si>
    <t>není připraven</t>
  </si>
  <si>
    <t>není zatím připraven</t>
  </si>
  <si>
    <t>Kalkulace, modelová studie, pravidelné sledování nabídek trhu</t>
  </si>
  <si>
    <t>modelová studie, rozpočet, projekt</t>
  </si>
  <si>
    <t>Není nutná PD, poptávka u dodavatelů</t>
  </si>
  <si>
    <t>1. proveden průzkum trhu s nabídkou diagnostických a autoopravárenských zařízení
2. proveden průzkum u dodavatelů stavebních prací
3. proveden průzkum u dodavatelů vybavení kabinetů</t>
  </si>
  <si>
    <t>poptávka u dodavatelů</t>
  </si>
  <si>
    <t xml:space="preserve">Zpracovaná dokumentace k projektu. </t>
  </si>
  <si>
    <t>investiční záměr, 
zpracována analýza a koncept rozvoje celého IS školy (konektivita), 
dodavatel vybavení i stavebních úprav bude vybrán na základě výběrového řízení</t>
  </si>
  <si>
    <t>zpracovávání PD na stavební úpravy a vybudování nových učeben, zajištění konektivity, včetně zázemí pro ped. pracovníky a správce IT, stará dokumentace je aktualizována</t>
  </si>
  <si>
    <t>V současné době je aktualizovaná a připravovaná projektová dokumentace na stavební úpravy prostor školy a vybudování zázemí pro školní klub jako centrum vzdělanosti a komunitních aktivit, jehož součástí je vybudování/stavební úpravy pro školní poradenské pracoviště a pro práci se žáky se speciálními vzdělávacími potřebami (klidové zóny, reedukační učebny) včetně zázemí pro pedagogické pracovníky, asistenty pedagoga a spec. ped.pracovníky včetně odborníků z praxe PPP a SPC/externisté.</t>
  </si>
  <si>
    <t>Proběhla jednání mezi pracovníky školy, průzkumy trhu a komunikace s dodavateli za účelem přípravy projektové žádosti. Dokončení projektové dokumentace je předpokládáno v únoru 2023.</t>
  </si>
  <si>
    <t>Zpracovávaná PD</t>
  </si>
  <si>
    <t>zpracovávaná PD</t>
  </si>
  <si>
    <t>zpracovaná PD, stavební povolení není potřeba</t>
  </si>
  <si>
    <t>PD je zpracovaná, pozemky pro výstavbu vykoupeny od jiných vlastníků, odsouhlasena a podepsána nájemní smlouva se současným vlastníkem (obec Teplice) pro vybudování požárního únikového schodiště, dodavatel stavby zatím nevybrán.
Další zpracované posudky: 
 - Posudek o radonovém indexu
 - Dendrologický průzkum
 - Průkaz energetické náročnosti budovy
 - Akustický posudek
 - Hluková studie
 - Schválení KHS</t>
  </si>
  <si>
    <t>zpracovaná PD, stavebí povolení není potřeba</t>
  </si>
  <si>
    <t>záměr s odhadem ceny</t>
  </si>
  <si>
    <t>Investiční projektový záměr s odhadem nákladů, příprava VŘ na dodavatele služeb externího administrátora (projektanta).</t>
  </si>
  <si>
    <t>částka celkové výdaje projektu je bez DPH 21%</t>
  </si>
  <si>
    <t>Střední odborné učiliště a Střední odborná škola SČMSD, Žatec, s. r. o.</t>
  </si>
  <si>
    <t>Svaz českých a moravských spotřebních družstev, IČ: 000 32 743Praha 3, U Rajské zahrady 3/1912</t>
  </si>
  <si>
    <t>00082201</t>
  </si>
  <si>
    <t>000082201</t>
  </si>
  <si>
    <t>Kompetence pro 21. století - propojení znalostí, dovedností a postojů</t>
  </si>
  <si>
    <t>Učebny  CNC a objektové grafiky</t>
  </si>
  <si>
    <t>Centrum moderních tiskových technologií a řízení inteligentních procesů</t>
  </si>
  <si>
    <t xml:space="preserve">Laboratoře elektrotechnických měření </t>
  </si>
  <si>
    <t>Centrum kybernetické bezpečnosti, virtuální reality a informačních technologií</t>
  </si>
  <si>
    <t>Nová učebna IT / ROBOTIKA / VIRTUÁLNÍ  REALITA</t>
  </si>
  <si>
    <t>Nová učebna IT / grafika / 3D tisk</t>
  </si>
  <si>
    <t>Projekt zahrnuje modernizaci vybavení i stavební úpravy cvičné kuchyně pro žáky oboru Kuchař - číšník, a to včetně vybudování bezbariérového přístupu. V učebně probíhá odborný výcvik, v jehož rámci se stravují žáci i učitelé školy, ale také i široká veřejnost.
V rámci projektu vybudujeme výukový a relaxační přírodní prostor, přírodní učebnu, na školním dvoře, která bude využita pro výuku přírodovědných předmětů a také k drobnému pěstitelství. Žáci si vypěstují suroviny, které zpracují ve cvičné kuchyni. Tím se vytvoří krásné prostředí pro výuku pod širým nebem i přitažlivé místo pro relaxaci a setkávání.
Součástí projektu bude i vytvoření multifunkční učebny vybavené digitálními technologiemi pro zavedení metody CLIL do výuky odborných předmětů všech oborů, včetně řemeslných.
Nedílnou součástí projektu je zajištění vnitřní konektivity školy.</t>
  </si>
  <si>
    <t>Škola má dva studijní obory a jeden učební obor, na kterém jsou stěžejní znalosti z předmětu chemie důležitou součástí profilu absolventa. U lesnických oborů se jedná zejména o kvalitu půdy a vody, samozřejmě biologické pozorování rostlinných tkání, mikroskopy atd. U bezpečnostního oboru práce s chemikáliemi, snímání otisků, analýza vzorků atd. Chemická laboratoř vznikla v 90. letech minulého století přestavbou bývalých garáží a vybavení odpovídá roku instalace. V současné době je nutná kompletní výměna inventáře žákovského i učitelského, zakoupení nového žákovského nábytku, nové mikroskopy, nová tabule, dataprojektor a zatemnění. Jelikož se jedná o rekonstrukci, není potřeba zpracovávat projektovou dokumentaci ani stavební povolení.</t>
  </si>
  <si>
    <t>současné době má škola téměř 400 žáků ve třech studijních oborech a 4 učebních oborech. Výpočetní technika a práce s touto technikou je vyučována ve všech těchto oborech v různém rozsahu hodin. Pro zajištění výuky má škola 3 učebny výpočetní techniky, 2 škola rekonstruovala z vlastních zdrojů a 1 jak inventářem, tak vlastní technikou odpovídá počátku tohoto tisíciletí. Vzhledem k požadavkům na profil absolventů je nutná modernizace této učebny, aby odpovídala současnému trendu výuky.</t>
  </si>
  <si>
    <t>Škola má v současné době 3 lesnicky zaměřené obory, z toho 2 mají povinnou výuku lesnických motorových vozidel. Všechny tři obory mají předmět Těžba a v současné době je evropský trend provádět těžební práce nikoliv motomanuální činností tj. člověk a motorová pila, ale těžební technikou - harvestory. Vzhledem k tomu, že tato technika je náročná na obsluhu, mají všechny firmy, střední a vysoké školy simulované pracoviště, kde se žáci učí s touto technikou pracovat. Kromě žáků školy škola realizuje rekvalifikační kurzy pro zaměstnance lesnických státních i nestátních firem. V rámci těchto kurzů by došlo k seznámení absolventů s touto technologií těžby.</t>
  </si>
  <si>
    <t xml:space="preserve">- Dvě učebny, které potřebují novou techniku především po stránce projektové přípravy a zpracování podkladů pro výstupy. 
- Zajištění investice tohoto projektu dojde k obměně vybavení dvou učeben pro obor Strojírenství, který je v současné době velmi požadován na trhu práce.
- Je nutno zakoupit kvalitní vybavení poplatné současné době, tak aby žáci pracovali na technice, kterou budou využívat v praxi.
</t>
  </si>
  <si>
    <t xml:space="preserve">V oborech střediska Resslova je nezbytně nutné doplnit vybavení pro teoretickou a praktickou výuku moderními technologiemi. Jde především o technologie 3D tisku, 3D skenování a laserových technologií, včetně zařízení pro inteligentní řízení procesů v oblasti automatizace. 
</t>
  </si>
  <si>
    <t xml:space="preserve">Nejvíce poptávaným oborem v praxi jsou v současné době obory zaměřené na oblasti elektro. O obory školy v tomto zaměření je velký zájem. Pro kvalitní výuku v elektrooborech škola potřebuje inovovat učebny měření jak na Středisku Resslova, tak na Středisku Stříbrníky. Realizací tohoto projektu vzniknou čtyři kvalitní učebny pro obory Elektrotechnika a Mechanik elektrotechnik. Učebny využijí i žáci učebních elektro oborů.
Laboratoře jsou určeny na měření, diagnostiku a odstraňování závad v elektrotechnických obvodech, které se provádí v silnoproudé elektrotechnice, elektronice a číslicové technice.
Laboratoře pro měření musí být vybaveny dle stávajících moderních trendů a technických požadavků současné doby včetně ICT techniky.
</t>
  </si>
  <si>
    <t>V oblasti informačních technologií škola dlouhodobě vzdělává žáky se zaměřením na CISCO academii a počítačové sítě. Zároveň dochází k propojení s Datovým centrem ústeckého kraje. Zkvalitněním výbavy čtyřech učeben (dvě učebny Resslova, dvě učebny Stříbrníky) dojde k vybudování centra kybernetické bezpečnosti s možností výuky řady procesů v oblasti IT.  Nedílnou součástí bude i výuka a využití virtuální reality, kde škola vytváří výukové bloky pro střední i základní školy. Zároveň dojde zkvalitnění výuky informačních technologií pro všechny obory školy</t>
  </si>
  <si>
    <t xml:space="preserve">Předmětem záměru je vybudování nové učebny zaměřené nejen na ICT, ale i na stále více žádané robotické technologie, včetně virtuální reality.  Jedná se o stavební rekonstrukci – výměnu topných těles, osvětlení, rekonstrukci podlah, opravy omítek, malby atd., včetně dodávky neinvestičního vnitřního vybavení, IT technologií a robotických pomůcek. </t>
  </si>
  <si>
    <t>Předmětem záměru je vybudování nové učebny zaměřené nejen na ICT, ale i na další žádané technologie - grafiku a 3D tisk.  Jedná se o stavební rekonstrukci – výměnu topných těles, osvětlení, rekonstrukci podlah, malby atd., a hlavně dodávky neinvestičního vybavení - IT technologií, grafických technologií, 3D tiskáren a dalšího souvisejícího příslušenství.</t>
  </si>
  <si>
    <t>6/23</t>
  </si>
  <si>
    <t>3 (cvičná kuchyně, multifunkční učebna, venkovní učebny)</t>
  </si>
  <si>
    <t>2 učebny</t>
  </si>
  <si>
    <t xml:space="preserve"> nová odborná učebna</t>
  </si>
  <si>
    <t>Nová odborná  plně vybavená učebna</t>
  </si>
  <si>
    <t>Nová odborná plně vybavená učebna</t>
  </si>
  <si>
    <t>3 - cvičná kuchyně, multifunkční učebna, venkovní učebna pro 160 žáků školy, 20 učitelů a další veřejnost</t>
  </si>
  <si>
    <t>1Při průměrné naplněnosti tříd 25 žáků a střídání tříd v této učebně alespoň na jednu hodinu týdně dojdeme k číslu 375 žáků týdně by využívalo tuto učebnu pouze pro výuku. Ve škole je nastaven systém konverzace a doučování, tudíž v současné době se jedná o rozsah 2 hodin denně při průměrném počtu žáků 10 je to dalších 100 žáků týdně. Školu pravidelně navštěvují odborníci z praxe z Německa i jiných států a tato učebna by se dala využívat k simultánnímu překladu těchto odborných přednášek</t>
  </si>
  <si>
    <t>1odborná učebna sloužící k výuce předmětu Výpočetní technika dále pak k odborným předmětům - zpracování dat, monitorovacích prací v lese, zpracování ročníkových a maturitních prací, multimediální výchova</t>
  </si>
  <si>
    <t xml:space="preserve">2 učebny </t>
  </si>
  <si>
    <t>4 učebny</t>
  </si>
  <si>
    <t>Je zpracovaný projekt na venkovní učebnu, finanční nabídka na multifunkční učebnu, vybrány jednotlivé položky, vybrán dodavatel a realizátor, pro cvičnou kuchyni je připravený finanční odhad</t>
  </si>
  <si>
    <t>Poptávky u dodavatelů</t>
  </si>
  <si>
    <t>vlastní studie vybavení učeben</t>
  </si>
  <si>
    <t>vlastní studie vybavení</t>
  </si>
  <si>
    <t>Modelová studie, rozpočet</t>
  </si>
  <si>
    <t xml:space="preserve">Gymnázium T. G. Masaryka, Litvínov,
Studentská 640, příspěvková organizace
</t>
  </si>
  <si>
    <t>Vybudování školních pěstitelských ploch</t>
  </si>
  <si>
    <t xml:space="preserve">V rámci projektu bychom rádi realizovali zřízení venkovních ploch pro základní pěstitelské práce. Gymnázium již tradičně podporuje přírodovědné vzdělávání a s tím spojené posilování přírodovědné gramotnosti. Již několik let aktivně pracuje přírodovědný kroužek tzv. přírodovědný základ, který navštěvují žáci nižšího gymnázia.  Pro posílení praktických dovedností, které doplňují každodenní teorii bychom rádi zřídili venkovní pěstitelské plochy pro jednoleté i víceleté rostliny, které by sloužily jako studijní materiál. Tyto plochy by doplnily již existující a plně funkční zoologický koutek. </t>
  </si>
  <si>
    <t>2/2023</t>
  </si>
  <si>
    <t>venkovní odborné pracoviště</t>
  </si>
  <si>
    <t xml:space="preserve">investiční záměr, poptávka u dodavatelů, soutěž o studii proveditelnosti mezi žáky školy </t>
  </si>
  <si>
    <t>Obnova školního arboreta</t>
  </si>
  <si>
    <t xml:space="preserve">Cílem projektu je oživení školního zahradního arboreta, které bylo poničeno stavebními pracemi, které probíhaly na pozemcích školy. Arboretum slouží žákům školy při studiu přírodních věd - biologie - botaniky a poskytuje žákům přehled o vybraných rostlinných druzích. </t>
  </si>
  <si>
    <t>3/2023</t>
  </si>
  <si>
    <t>školní arboretum</t>
  </si>
  <si>
    <t>investiční záměr, poptávka u dodavatelů,  studie proveditelnosti ve zpracování</t>
  </si>
  <si>
    <t>Soukromá podřipská střední odborná škola a střední odborné učiliště o.p.s.</t>
  </si>
  <si>
    <t>VOŠ, OA, SOŠ a JŠ s pr. SJZ EKONOM, o.p.s.</t>
  </si>
  <si>
    <t>Rekonstrukce půdních prostor za účelem vytvoření nových odborných učeben</t>
  </si>
  <si>
    <t>8/2025</t>
  </si>
  <si>
    <t>LOGIS, z.s. -                   62770748</t>
  </si>
  <si>
    <t>aktuálně se provádí příprava projektové dokumentace</t>
  </si>
  <si>
    <t>Občanské sdružení soukromých učitelů - 44223986</t>
  </si>
  <si>
    <t>SŠ: 108043690, VOŠ:  108056821</t>
  </si>
  <si>
    <t xml:space="preserve">Učebna s virtuální realitou vybavená digitálními technologiemi, bezbariérovým </t>
  </si>
  <si>
    <t>Zázemí učebny s virtuální realitou pro rozvoj polytechnického, přírodovědného a digitálního vzdělávání žáků a studentů VOŠ. S vazbou na odborné předměty maturitní a absolventské vedoucí k praktickým poznatkům rozvoje studia a zvyšování kvality vzdělávání.  Jedná se o vybavení software 2D, 3D zpracování postprodukce materiálů letecké školy dronů, včetně realizace a práce na vizualizaci pomocí 3D brýlí virtuálního studia. Práce s vizualizací a nabídkou výrobků, služeb a projektů, podpora tvořivé práce a práce s grafikou.
Učebna bude vybavena bezbariérovým přístupem (výtahem) pro handicapované v rámci jejich integrace.
Pro zajištění vyšší kvality vzdělávání bude vybudováno vnitřní zázemí (vybavení) klidových zón pro komunitní setkávání žáků, studentů, pedagogických i nepedagogických pracovníků SŠ a VOŠ.
Kromě výše uvedeného bude vybaveno virtuální studio a odborné učebny technologiemi pro práci a odborný nácvik dovedností vedoucí ke zvyšování kvality vzdělávání a upevnění praktických dovedností žáků a studentů SŠ a VOŠ. Pro práci s produkcí a postprodukcí včetně vizualizace výrobků, služeb a produktů včetně práce s drony - 3 kamery, 6 LCD panelů vizualizace do odborných učeben, 3 3D brýle, 6 licencí SW pro práci s postprodukcí." 
Nově 10 notebooku pro práci studentů k praktické realizaci zadaných činností a 3 drony. Při současných cenách a nárůstech cen je zohledněna míra inflace oproti původnímu rozpočtu.</t>
  </si>
  <si>
    <t>1/2023</t>
  </si>
  <si>
    <t>Zajištěný výběr dodavatele, nabídka dodavatele, částečně projektová dokumentace</t>
  </si>
  <si>
    <t>1 odborná učebna s bezbariérovým přístupem, 2 komunitní zóny, 3 kamery, 6 LCD panelů vizualizace do odborných učeben, 3 3D brýle, 6 licencí SW pro práci s postprodukcí."  Nově 10 notebooku pro práci studentů k praktické realizaci zadaných činností a 3 drony</t>
  </si>
  <si>
    <t>Vnitřní konektivita budov školy a dílen praktického vyučování,</t>
  </si>
  <si>
    <t>Zajištění vnitřní konektivity budov teoretického vyučování a budov pro praktickou výuku zahrnuje internetové připojení učeben, kabinetů a prostor pro praktickou výuku (dílny, učebny, kabinety). Dále zahrnuje doplnění nutného technického vybavení (server, konektivita k veřejnému internetu, počítače s příslušenstvím, projektory). Realizace umožní zvyšování kvality výuky a zajištění kybernetické bezpečnosti</t>
  </si>
  <si>
    <t>Stavební úpravy pro vytvoření samostatné učebny s možností měření na vozidle. Nákup vybavení - počítač, dataprojektor, vybavení pro měření, nábytek do učebny</t>
  </si>
  <si>
    <t>Projekt zahrnuje modernizaci vybavení pro výuku automechaniků, karosářů a dalších přidružených oborů. Zahrnuje nákup měření geometrie náprav a čtyřsloupového zvedáku, regloskopu, vyvažovačky kol a mobilní jednosloupový zvedák</t>
  </si>
  <si>
    <t>Projekt zahrnuje modernizaci zařízení pro výuku strojního obrábění. Zahrnuje nákup vrtaček, frézek, CNC frézky , univerzálního soustruhu a nutného příslušenství.</t>
  </si>
  <si>
    <t>Projekt zahrnuje rekonstrukci objektu dílen a vytvoření prostoru pro praktickou výuku zpracování materiálů, montážních a stavebních prací</t>
  </si>
  <si>
    <t>09/30</t>
  </si>
  <si>
    <t>Zajištění konektivity všech budov školy</t>
  </si>
  <si>
    <t>Nové produkty</t>
  </si>
  <si>
    <t>Nové odborné učebny</t>
  </si>
  <si>
    <t>Kalkulace a studie</t>
  </si>
  <si>
    <t>Vitalex Webdesign, s. r. o. - 48291765</t>
  </si>
  <si>
    <t>Rekvalifikační a informační centrum s.r.o. - 25438352</t>
  </si>
  <si>
    <t>TRIVIS, a.s. - 25109189</t>
  </si>
  <si>
    <t>Mgr. Milica Krišan, Ing. Gordana Rajilić - 25124811</t>
  </si>
  <si>
    <t>Biskupství litoměřické - 00445126</t>
  </si>
  <si>
    <t>privátní sektor - Mgr. Jana Synková - 06031293</t>
  </si>
  <si>
    <t xml:space="preserve">	Soukromá obchodní akademie, spol. s r.o. - 25124811</t>
  </si>
  <si>
    <t>Jaroslava Turková Mgr. Bc., jednatelka společnosti/jediný skutečný vlastník společnosti s.r.o.-školy - 25018248</t>
  </si>
  <si>
    <t>Město Litvínov - 00266027</t>
  </si>
  <si>
    <t>Strojírna Litvínov, spol. s. r. o. - 25405756</t>
  </si>
  <si>
    <t>AGC Flat Glass Czech a.s., člen AGC Group - 14864576</t>
  </si>
  <si>
    <t xml:space="preserve">Ze stávající učebny, která neodpovídá standardům výuky pro práce s digitálními technologiemi, je plánováno po stavebních úpravách vybavení zrekonstruovaných prostor počítačovým vybavením a didaktickými pomůckami pro robotiku. Učebna bude využívána jako robotické pracoviště podporující výuku technických oborů pro rozvoj jejich klíčových kompetencí a zároveň bude využívána pro rozšíření spolupráce se základními školami.
</t>
  </si>
  <si>
    <t xml:space="preserve">Zajištění konektivity školy dle standardu IROP
</t>
  </si>
  <si>
    <t xml:space="preserve">Ústí </t>
  </si>
  <si>
    <t>7 / 2886</t>
  </si>
  <si>
    <t>7 / 2231</t>
  </si>
  <si>
    <t>81.</t>
  </si>
  <si>
    <t>82.</t>
  </si>
  <si>
    <t>83.</t>
  </si>
  <si>
    <t>Budování vnitřní konektivity školy</t>
  </si>
  <si>
    <t xml:space="preserve">Výměna rozvodů vnitřní sítě a infrastruktury (servery, switche atd.), vybudování wi-fi sítě, obnova periferních zařízení </t>
  </si>
  <si>
    <t>Rekonstruované síťové rozvody, nová wifi síť, infrastruktura sítě a periferie</t>
  </si>
  <si>
    <t>1 vnitřní pevná a wifi síť včetně periferií</t>
  </si>
  <si>
    <t>Investiční záměr s odhadem nákladů</t>
  </si>
  <si>
    <t>Sportoviště gymnázia</t>
  </si>
  <si>
    <t>Vybudování nového sportoviště na pozemcích cca 200m od hlavní budovy školy + rekonstrukce stávající víceúčelové sportovní plochy u budovy školy + revitalizace zbytku pozemku u hlavní budovy (venkovní učebna + parková zóna) + rekonstrukce vnitřní tělocvičny v budově školy a obnova sportovního náčiní</t>
  </si>
  <si>
    <t>Nové sportoviště, rekonstruované sportoviště, nová venkovní učebna s relaxační zónou, rekonstruovaná tělocvična</t>
  </si>
  <si>
    <t>Studie s rozpočtem</t>
  </si>
  <si>
    <t>odborná učebna ZŠ</t>
  </si>
  <si>
    <t>Střední průmyslová škola TOS VARNSDORF s.r.o.</t>
  </si>
  <si>
    <t>TOS VARNSDORF a.s., IČ: 273 27 850
Varnsdorf, Říční 1774, PSČ 40747</t>
  </si>
  <si>
    <t>04463978</t>
  </si>
  <si>
    <t>Modernizace dílen a odborných učeben vč. standardu konektivity</t>
  </si>
  <si>
    <t>Mechatronika - Průmysl 4.0</t>
  </si>
  <si>
    <t>Vytvoření dílen praktického vyučování</t>
  </si>
  <si>
    <t>Sportovní zázemí školy</t>
  </si>
  <si>
    <t xml:space="preserve">Cílem projektu je podpora výuky digitálními technologiemi, zajištění síťové konektivity, vybavení odborných učeben AV technikou, interaktivními dotykovými panely, pořizování AV záznamu vyučovacích hodin.
Pro maximální využití digitálních technologií budou pořízeny servery, navýšena kapacita datového úložiště, pořízeny záložní zdroje a klimatizace.
Vytvoření IT prostředí pro provozní aplikace školy, on-line vzdělávání, distanční výuku licencovaných nebo výpočetně náročných aplikací CAD/CAM.
</t>
  </si>
  <si>
    <t xml:space="preserve">Projekt je zaměřen na vytvoření kvalitních podmínek v učebně mechatroniky pro výuku témat mechatroniky ve všech vyučovaných strojírenských a elektrotechnických oborech. Záměrem je pořízení systém 8 propojených automatizačních modulů v podobě výrobní linky, která je plně digitalizovaná a řízená žáky naprogramovanými PLC automaty. Umožňuje simulaci různých výrobních činností - princip průmyslu 4.0. Odborná učebna je dovybavena o měřící přístroje pro cvičné vytváření elektronických obvodů na simulačních deskách nepájivého pole.
</t>
  </si>
  <si>
    <t xml:space="preserve">Realizací projektu budou dílny praktické výuky přemístěny z výrobní haly TOS Varnsdorf a.s. do budovy školy. Konečným cílem projektu je soustředit teoretickou i praktickou výuku všech vyučovaných oborů do budovy školy a dovybavení školních dílen o potřebné stroje, nástroje a pomůcky.
</t>
  </si>
  <si>
    <t xml:space="preserve">Záměrem projektu je vytvoření podmínek pro sportovní aktivity žáků v rámci tělesné výchovy a mimoškolních aktivit žáků školy. Projekt předpokládá přestavbu skladových prostor na tělocvičnu a vybudování venkovního sportoviště V současné době škola využívá městská sportoviště – přesun žáků cca 3 km. Tělocvična i venkovní sportoviště budou přístupné veřejnosti i sportovním žákovským oddílům.
</t>
  </si>
  <si>
    <t>02/2023</t>
  </si>
  <si>
    <t>12/2023</t>
  </si>
  <si>
    <t>04/2023</t>
  </si>
  <si>
    <t>06/2024</t>
  </si>
  <si>
    <t>03/2024</t>
  </si>
  <si>
    <t>05/2026</t>
  </si>
  <si>
    <t>Zpracovaný záměr</t>
  </si>
  <si>
    <t>Počet učeben
počet pracovních míst v odborné učebně</t>
  </si>
  <si>
    <t>1
12</t>
  </si>
  <si>
    <t>zpracovaný záměr</t>
  </si>
  <si>
    <t>Vytvoření dílen praktické výuky</t>
  </si>
  <si>
    <t>Tělocvična, venkovní hřiště</t>
  </si>
  <si>
    <t>Svářečská škola</t>
  </si>
  <si>
    <t>Vybudování svářečské školy s potřebným vybavením a přípravnými prostory (zámečna) přestavbou malé tělocvičny. Součástí vybavení by měl být i svářečský trenažer. Svářečská škola bude využívána jednak pro výuku žáků v učebních oborech, pro motivaci žáků ZŠ a pro zaměstnance partnerských firem pro jejich pravidelné vzdělávání.</t>
  </si>
  <si>
    <t>10/2022</t>
  </si>
  <si>
    <t>09/2023</t>
  </si>
  <si>
    <t>Odborná učebna sestávající z přípravného prostoru pro svařování (zámečna - 12 ponků včetně nářadí), Svářecí dílna - 5 samostatných pracovišť + svářecí trenažer.</t>
  </si>
  <si>
    <t>Svářecí škola</t>
  </si>
  <si>
    <t>Poptána PD</t>
  </si>
  <si>
    <t>Konektivita střední školy - Komplexní obnova vybavení školní sítě, WiFi, zázemí pro nové odborné učebny</t>
  </si>
  <si>
    <t>obnova mobiliáře školy - obnovení nábytku (především kabinety, sborovna, učebny, šatní skříňky), vybavení</t>
  </si>
  <si>
    <t>Klidová zóna pro žáky škol SŠ stavební a strojní Teplice a SŠ obchodu a služeb Teplice</t>
  </si>
  <si>
    <t>Teplice, Trnovany</t>
  </si>
  <si>
    <t>Vybudování sportovně-relaxačního venkovního centra pro volnočasové aktivity žáků obou škol, případně i veřejnosti. Vybudování outodoorového hřiště doplněného o klidovou zónu.</t>
  </si>
  <si>
    <t>5 15 10 Celkový počet podpořených žáků v organizacích; 5 1010 Počet organizací</t>
  </si>
  <si>
    <t>5 15 10 - 700 žáků
5 10 10 - 2 organizace</t>
  </si>
  <si>
    <t>Studie proveditelnosti</t>
  </si>
  <si>
    <t>Obnova mobiliáře školy</t>
  </si>
  <si>
    <t>Vybudování učeben</t>
  </si>
  <si>
    <t xml:space="preserve">velké učebny pro přírodovědné vzdělání a malé  učebny pro cizí jazyky pro </t>
  </si>
  <si>
    <t>Modernizace stávající konektivity školy, rozšíření dosahu Wi-Fi, rozšíření páteřní sítě, firewall, páteřní racky + síťové přepínače, Access pointy s dosahem do všech učeben a kabinetů, odpovídající síťová kabeláž, síťové a ip telefony pro vrátnici a kabinety, servery s možností další virtualizace OS, obslužný a bezpečnostní SW, diskové pole / NAS pro místní zálohy dat, záložní zdroje nepřerušovaného napájení UPS pro páteřní komponenty sítě, antivir a antimallware sw, síťové tiskárny a koncová zařízení.</t>
  </si>
  <si>
    <t>Modernizace datové infrastruktury splňující standard konektivity a bezpečnosti školy v 21. století</t>
  </si>
  <si>
    <t>Oslovené firmy pro tvorbu projektové dokumentace a realizaci projektu.</t>
  </si>
  <si>
    <t>Bezpečná škola</t>
  </si>
  <si>
    <t xml:space="preserve">Hlavním cílem projektu je vybudování nové páteřní datové sítě v areálu gymnázia vč. zajištění vysokorychlostního připojení ke službám veřejného internetu a zajištění kybernetické bezpečnosti gymnázia. 
Součástí projektu je realizace telefonického propojení v objektu vč. instalace nové telefonní ústředny, vybavení objektu kamerovým systémem, instalace nouzového zvukového systému (školní rozhlas), doplnění systémů elektrické zabezpečovací signalizace a požární signalizace vč. všech jejich propojení. Projekt zahrnuje i modernizaci řídících a zálohovacích prvků a koncových zařízení datové sítě.  </t>
  </si>
  <si>
    <t>9/2023</t>
  </si>
  <si>
    <t>zajištění konektivity školy</t>
  </si>
  <si>
    <t>záměr, zpracovávání studie</t>
  </si>
  <si>
    <t>Gymnázium Chomutov</t>
  </si>
  <si>
    <t>Gymnázium Chomutov, p.o.</t>
  </si>
  <si>
    <t>Konektivita Gymnázia Chomutov</t>
  </si>
  <si>
    <t>Vybudování plně funkční sítě konektivity dle daných standardů Ústeckého kraje zahrnující dodávky switchů, serverů, rozvodů, zabezpečení, bezdrátové sítě apod. dle zpracovaného projektu.</t>
  </si>
  <si>
    <t>Zajištění plné konektivity školy.</t>
  </si>
  <si>
    <t>V současnosti se zpracovávají podklady pro zadání tvorby projektu.</t>
  </si>
  <si>
    <t>Gymnázium, Kadaň, 5. května 620, příspěvková organizace</t>
  </si>
  <si>
    <t>Škola pro 21. století</t>
  </si>
  <si>
    <t>Záměrem školy je v 0. a 1. NP vybudovat moderní vzdělávací prostory s patřičným technickým a sociálním zázemím odpovídajícím potřebám moderního vzdělávání. Cílem změn je na straně jedné rekonstruovat část budovy v havarijním stavu a doplnit obě patra nutným vybavením pro provoz školy. Na straně druhé umožnit zavedení nových metod při využití nového vybavení. Nutnou podmínkou je kompletní doplnění či rekonstrukce sítí školy z poheldu konketivity odpovídající nejnovějším nárokům na objem a rychost přenosu. Škola chce takové prostory nabídnout studentům z Ústeckého kraje a předcházet tak nastávajícím potřebám vysokých škol a zaměstnavatelů v oblasti informačních technologií a přírodních věd. Z pohledu zřizovatele je důležitým aspektem modernizace zastaralých prostor (přes 50 let) a vytvoření vzorových vzdělávacích prostor vhodných pro různé druhy výuky (prezenční, distanční, hybridní). Všechny prostory budou osazeny zabezpečovacím zařízením, které pomůže zabezpečit majetek školy a zároveň zvýší bezpečí žáků i učitelů. Nezbytnou částí je úprava nádvoří školy, kde po odstranění nepropustné betonové vrstvy v havarijním stavu je nutné provést odvodnění a položení propustné svrchní vrstvy 1/2 doplněné o schody a opravu poškozeného plotu. Část nádvoří školy bude sloužit mít parkoovu úpravu a část bude přetvořena na multifunkční hřiště.</t>
  </si>
  <si>
    <t xml:space="preserve">učebny
zázemí pro výuku
systém pro vedení hybridní výuky
</t>
  </si>
  <si>
    <t>12
12
12</t>
  </si>
  <si>
    <t>Vnitřní konektivita školy</t>
  </si>
  <si>
    <t xml:space="preserve">Škola v současné době užívá 2 budovy školy, 2 budovy domova mládeže a sportovní halu se střelnicí. Stav školní síťové  infrastruktury je zastaralý a neodpovídá požadavkům současné doby. Pro základní způsobilost  vnitřní konektivity je nutné zajistit kvalitní připojení ke službám veřejného internetu. Dále je nutné realizovat symetrické připojení bez agregace a omezení (doporučení je směřovat ke kapacitě konektivity 1 Gbps). Vnitřní síťové připojení bude řešeno pevnou sítí, bezdrátovou sítí a kombinací těchto síťových technologií. </t>
  </si>
  <si>
    <t>15 mil. Kč</t>
  </si>
  <si>
    <t>12,75 mil. Kč</t>
  </si>
  <si>
    <t>Vnitřní konektivita</t>
  </si>
  <si>
    <t xml:space="preserve">5 budov školy bude propojeno vnitřní konektivitou. Škola vyučuje 4 učební a 3 studijní obory, výuka ve všech oborech částečně probíhá formou moderních počítačových technologií. </t>
  </si>
  <si>
    <t>Zpracovávána PD, poptávkové řízení u dodavatelů</t>
  </si>
  <si>
    <t xml:space="preserve">V rámci projektu SROP byla kompletně rekonstruována budova bývalé hospodářské správy statku na budovu Zahradnicko–zemědělského vzdělávacího centra Ústeckého kraje (dále jen ZZVC). Jednalo se o první etapu, která pokračovala tím, že v roce 2006 získala škola finanční prostředky na projektovou dokumentaci na vybudování II. etapy Zahradnicko–zemědělského vzdělávacího centra Ústeckého kraje (dále jen ZZVC). K dokončení však nedošlo v důsledku problémům s financováním ROP.V současné době se jedná o největší investiční akci, kterou škola po svém zřizovateli požaduje, protože se jedná o kompletní dokončení původního záměru. Tento projekt je třeba podrobně představit v orgánech ÚK, protože v současné době je potřeba získat finanční prostředky na aktualizaci projektové dokumentace a po té, získat prostředky na rekonstrukci vše objektů tvořících samostatný celek. PŘEDMĚTEM REKONSTRUKCE JSOU OBJEKTY: Zemědělské objekty (stavby) existující v současné podobě na stavebních parcelách v k. ú. Březiny u Děčína - 71/8 (garáž), 71/9 (sýpka), 71/10 (garáže s patrovou vestavbou), 71/11 (zemědělská hospodářská budova), přistavěné dvě garáže 484 a 485, 71/12 a 71/13 (truhlářská dílna), 71/14 garáže, 71/16 (venkovní atrium). Výsledkem by měl být komplex kompletně opravených objektů sloužících jako zázemí pro praktickou i teoretickou výuku přírodovědného a polytechnického zaměření. Projekt bude současně řešit celkovou KONEKTIVITU ŠKOLY, protože rekonstruované objekty budou vybaveny nejen moderními koncovými zařízeními, ale také internetovým propojením a specializovaným softwarem. </t>
  </si>
  <si>
    <t>Úprava a rekonstrukce školní síťové infrastruktury dle aktuálního platného standardu konektivity škol, řešení vnitřní konektivity LAN a zabezpečeného přístupu k Internetu, bezpečené propojení jednotlivých budov a pracovišť školy</t>
  </si>
  <si>
    <t>Úprava a rekonstrukce školní síťové infrastruktury dle aktuálního standardu konektivity škol</t>
  </si>
  <si>
    <t>vnitřní konektivita školy dle standardu konektivity škol - 1 kus</t>
  </si>
  <si>
    <t>průzkum trhu, podmínky a popis koncového stavu je dán standardem konektivity škol MŠMT z roku 2022 a Ústeckého kraje</t>
  </si>
  <si>
    <t>Učebny pro výuku cizých jazyků a rekonstrukce kabinetu, vytvoření bezbariérového přístupu do školy</t>
  </si>
  <si>
    <t>Projekt zahrnuje rekonstrukci učeben pro žáky. Stavební úpravy zahrnují elektroinstalaci, rozvod vody, vzduchotechnika a nákup vybavení pro výuku, rekonstrukci a vybavení kabinetu, vybavení  nábytkem. Vytvoření bezbariérového  vstupu do školy.</t>
  </si>
  <si>
    <t xml:space="preserve"> 2 Nové odborné učebny a kabinet </t>
  </si>
  <si>
    <t>Rekonstrukce 2 učeben pro výuku IKT/informační a komunikační technologie/</t>
  </si>
  <si>
    <t>Projekt zahrnuje rekonstrukci učeben, vybavení nábytkem a nákup výpočetní techniky</t>
  </si>
  <si>
    <t>Zajišteni konektivity Střední školy lodní dopravy a technických řemesel</t>
  </si>
  <si>
    <t>Zajišteni konektivity Střední školy lodní dopravy a technických řemesel dle standardu konektivity MŠMT.</t>
  </si>
  <si>
    <t>Škola splňujíci standard konektivity MŠMT</t>
  </si>
  <si>
    <t>1 konektivita</t>
  </si>
  <si>
    <t>Příprava technické dokumentace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</si>
  <si>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</si>
  <si>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</si>
  <si>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</si>
  <si>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</si>
  <si>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</si>
  <si>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</si>
  <si>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</si>
  <si>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</si>
  <si>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</si>
  <si>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</si>
  <si>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</si>
  <si>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</si>
  <si>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</si>
  <si>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</si>
  <si>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</si>
  <si>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</si>
  <si>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</si>
  <si>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</si>
  <si>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</si>
  <si>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</si>
  <si>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</si>
  <si>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</si>
  <si>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</si>
  <si>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</si>
  <si>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</si>
  <si>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</si>
  <si>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</si>
  <si>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</si>
  <si>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</si>
  <si>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</si>
  <si>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</si>
  <si>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</si>
  <si>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</si>
  <si>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</si>
  <si>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</si>
  <si>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</si>
  <si>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</si>
  <si>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</si>
  <si>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</si>
  <si>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</si>
  <si>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</si>
  <si>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</si>
  <si>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</si>
  <si>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</si>
  <si>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</si>
  <si>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</si>
  <si>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</si>
  <si>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</si>
  <si>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</si>
  <si>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</si>
  <si>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</si>
  <si>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</si>
  <si>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</si>
  <si>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</si>
  <si>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</si>
  <si>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</si>
  <si>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</si>
  <si>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</si>
  <si>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</si>
  <si>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</si>
  <si>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</si>
  <si>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</si>
  <si>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</si>
  <si>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</si>
  <si>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</si>
  <si>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</si>
  <si>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</si>
  <si>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</si>
  <si>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</si>
  <si>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</si>
  <si>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</si>
  <si>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</si>
  <si>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</si>
  <si>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</si>
  <si>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</si>
  <si>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</si>
  <si>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</si>
  <si>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</si>
  <si>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</si>
  <si>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</si>
  <si>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</si>
  <si>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</si>
  <si>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</si>
  <si>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</si>
  <si>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</si>
  <si>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</si>
  <si>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</si>
  <si>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</si>
  <si>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</si>
  <si>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</si>
  <si>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</si>
  <si>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</si>
  <si>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</si>
  <si>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</si>
  <si>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</si>
  <si>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</si>
  <si>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</si>
  <si>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</si>
  <si>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</si>
  <si>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</si>
  <si>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</si>
  <si>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</si>
  <si>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</si>
  <si>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</si>
  <si>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</si>
  <si>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</si>
  <si>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</si>
  <si>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</si>
  <si>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</si>
  <si>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</si>
  <si>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</si>
  <si>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</si>
  <si>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</si>
  <si>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</si>
  <si>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</si>
  <si>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</si>
  <si>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</si>
  <si>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</si>
  <si>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</si>
  <si>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</si>
  <si>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</si>
  <si>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</si>
  <si>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</si>
  <si>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</si>
  <si>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</si>
  <si>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</si>
  <si>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</si>
  <si>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</si>
  <si>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</si>
  <si>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</si>
  <si>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</si>
  <si>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136.</t>
  </si>
  <si>
    <t>137.</t>
  </si>
  <si>
    <t>138.</t>
  </si>
  <si>
    <t>139.</t>
  </si>
  <si>
    <t>140.</t>
  </si>
  <si>
    <t>141.</t>
  </si>
  <si>
    <t>142.</t>
  </si>
  <si>
    <t>„Obchodní akademie a Střední odborná škola generála Františka Fajtla, Louny, příspěvková organizace v rámci programu Spravedlivá transformace – část A – Vnitřní konektivita škol“</t>
  </si>
  <si>
    <t>Kabeláž, rozvaděče, nové síťové prvky, serverové řešení ….   realizace a implementace poč. sítě do současného stavu, zálohování dat na externí uložiště</t>
  </si>
  <si>
    <t>rozvaděče</t>
  </si>
  <si>
    <t>Kabeláž, rozvaděče, nové síťové prvky, serverové řešení, budovy č.p. 380 a č.p. 2636, Louny</t>
  </si>
  <si>
    <t>12/22</t>
  </si>
  <si>
    <t>Projekt je zaměřen na nákup budovy, vybudování bezbariérového přístupu (výtah) a dále na rekonstrukci půdních prostor školy za účelem vybudování 2 nových moderních odborných učeben.</t>
  </si>
  <si>
    <t>počet modernizovaných zařzení/škol</t>
  </si>
  <si>
    <t>Projekt je zaměřen na budování konektivity na Soukromé podřipské střední odborné škole a středním odborném učilišti o.p.s. Na této střední škole bude v rámci konektivity zajištěno jak softwarové, tak hardwarové vybavení. Cílem akce je provedení komplexního digitálního vybavení, které bude odpovídat stávajícím normovým požadavkům a standardům.</t>
  </si>
  <si>
    <t>1/2024</t>
  </si>
  <si>
    <t>1/700</t>
  </si>
  <si>
    <t>příprava studie a rozpočtu</t>
  </si>
  <si>
    <t>X</t>
  </si>
  <si>
    <t>Kompletní zasíťování pevné i WiFi sítě, pořízení serverovny včetně serverů a záložních zdrojů, IP kamery ke vchodům, IP telefony, dveřníky, koncová zařízení, příslušný software, bezpečnostní brány, antivirový software, síťové přepínače</t>
  </si>
  <si>
    <t>Komplektní konektivita školy splňující "Standard konektiovity škol"  dle požadavků MŠMT</t>
  </si>
  <si>
    <t>Zpracovaná cenová nabídka na projekt.</t>
  </si>
  <si>
    <t>Zajištění konektivity v budovách konzervatoře</t>
  </si>
  <si>
    <t>Instalace datových rozvodů, wifi vysílačů, access pointů, datových zásuvek atd. a instalace / doplnění aktivních a řídících síťových prvků (modem, router, switche atd. + příslušenství) do rozvaděčů v budovách konzervatoře, včetně dodání serveru a dalšího vybavení zajišťujícího plnou konektivitu v rámci infrastruktury subjektu</t>
  </si>
  <si>
    <t>vysokorychlostní přístup k internetu ve všech budovách konzervatoře, plně funkční subjekt podle standardů konektivity</t>
  </si>
  <si>
    <t>Obnova PC a multimediálního vybavení v učebně IT a v učebnách skupinové výuky a vybudování odborné učebny studiové praxe</t>
  </si>
  <si>
    <t>Obnova starých PC a multimediálního vybavení v učebně IT a v učebnách skupinové výuky (jazyky a předměty odborné přípravy) a vybudování odborné učebny pro výuku studiové praxe</t>
  </si>
  <si>
    <t>nově vybavená IT učebna, 5 nově vybavených učeben skupinové výuky (PC, interaktivními tabulemi, zvukovou a multimediální technikou atd.), nově vybudovaná odborná učebna pro výuku studiové praxe</t>
  </si>
  <si>
    <t>probíhají jednání s konzultanty ohledně výběru vybavení, PD a je proveden předběžný výběr dodavatelů</t>
  </si>
  <si>
    <t>3/23</t>
  </si>
  <si>
    <t>135.</t>
  </si>
  <si>
    <t>143.</t>
  </si>
  <si>
    <t>144.</t>
  </si>
  <si>
    <t>145.</t>
  </si>
  <si>
    <t>146.</t>
  </si>
  <si>
    <t>147.</t>
  </si>
  <si>
    <t xml:space="preserve">Modernizace odborných učeben IT s využitím moderních technologií - dotykové tabule, 3D tisk, 3D scan, projekce. Modernizace učeben cizch jazyků a přírodních věd. </t>
  </si>
  <si>
    <t>počet modernizovaných zařízení</t>
  </si>
  <si>
    <t>1 škola</t>
  </si>
  <si>
    <t>Projekt je zaměřen na budování konektivity na Střední škole pedagogické, hotelnictví a služeb, Litoměřice, příspěvkové organizaci. Na této střední škole bude v rámci konektivity zajištěno jak softwarové, tak hardwarové vybavení. Cílem akce je provedení komplexního digitálního vybavení, které bude odpovídat stávajícím normovým požadavkům a standardům.</t>
  </si>
  <si>
    <t>1/1 490</t>
  </si>
  <si>
    <t>Polygon dobíjecích 
a plnících stanic</t>
  </si>
  <si>
    <t>Záměrem projektu je vybudování polygonu pro školení montérů nabíjecích a plnících stanic (elektro + vodík).  Možno budovat na etapy.</t>
  </si>
  <si>
    <t>Polygon</t>
  </si>
  <si>
    <t>Modelová studie</t>
  </si>
  <si>
    <t>Pracoviště domácích spotřebičů 
a stínící techniky</t>
  </si>
  <si>
    <t>Záměrem projektu je vybudování pracoviště zaměřené na opravy a diagnostiku domácích spotřebičů (bílá technika) a různé druhy stínící techniky  - možno budovat na etapy.</t>
  </si>
  <si>
    <t>Nové pracoviště</t>
  </si>
  <si>
    <t>Vybavení pro zdravotnictví a sociální oblast</t>
  </si>
  <si>
    <t>Předmětem záměru je pořízení pomůcek pro výuku profesního vzdělávání - např. sanitář, zdravotník zotavovacích akcí, chůva a kurz první pomoci.</t>
  </si>
  <si>
    <t>Pracoviště práce ve výškách</t>
  </si>
  <si>
    <t xml:space="preserve">Předmětem vybavení pro výuku práce ve výškách, především pořízení plošiny a lešení. </t>
  </si>
  <si>
    <t>Modernizace pracoviště svářecí školy</t>
  </si>
  <si>
    <t xml:space="preserve">Modernizace vybavení svářecí školy. Možná etapizace dle typu sváření. </t>
  </si>
  <si>
    <t>Učebna ECDL/ICDL</t>
  </si>
  <si>
    <t xml:space="preserve">Předmětem záměru je vybudování nové učebny zaměřené nejen na výuku, ale i pro certifikační zkoušky ECDL/ICDL.  Jedná se o stavební rekonstrukci – výměnu topných těles, osvětlení, rekonstrukci podlah, opravy omítek, malby atd., včetně dodávky neinvestičního vnitřního vybavení, IT technologií a licencí. </t>
  </si>
  <si>
    <t>148.</t>
  </si>
  <si>
    <t>149.</t>
  </si>
  <si>
    <t>150.</t>
  </si>
  <si>
    <t>151.</t>
  </si>
  <si>
    <t>152.</t>
  </si>
  <si>
    <t>153.</t>
  </si>
  <si>
    <t>154.</t>
  </si>
  <si>
    <t>155.</t>
  </si>
  <si>
    <t>156.</t>
  </si>
  <si>
    <t>Pracoviště pro  výuku ekonomiky, administrativy a marketingu</t>
  </si>
  <si>
    <t xml:space="preserve">Předmětem záměru je vybudovat nové prostory pro  výuku ekonomiky, administrativy a marketingu, které momentálně chybí. Veškeré administrativní úkony přecházejí do online prostředí, proto je nezbytné disponovat kvalitním moderním zázemím. Jedná se o kompletní stavební rekonstrukci – výměna topných těles, osvětlení, rekonstrukce podlah, sanace spodních částí zdiva, opravy omítek, malby, vzduchotechnika, odhlučnění,.., včetně dodávky neinvestičního vnitřního vybavení a IT technologie.
Zázemí bude budováno tak, aby odpovídalo nejnovějším standardům i pro zkoušky. </t>
  </si>
  <si>
    <t>Multifukční učebna elektroinstalací</t>
  </si>
  <si>
    <t>Předmětem záměru je vybudování multifukční učebny zaměřené na: elektrické instalace (vybudování cvičných polí pro jednotlivé druhy elektroinstalací), elektrické rozvaděče (vybudování cvičných pole jednotlivých druhů elektrických rozvaděčů) a elektrických sítí ( (vybudování jednotlivých pracovišť na tuto problematiku, vč. polygonu veřejného osvětlení)  - možno budovat na etapy.</t>
  </si>
  <si>
    <t>Nová multifunkční učebna</t>
  </si>
  <si>
    <t>Pracoviště technického zařízení budov</t>
  </si>
  <si>
    <t xml:space="preserve">Předmětem záměru je vybudování moderního pracoviště technického zařízení budov, vč. vybavení. Učebna je zaměřena na rozvod vody a kanalizace, nízkouhlíkové technologie, vnitřního rozvodu plynu a zařízení. Vybudování polygonu venkovních rozvodů plynu a zařízení. Možno budovat na etapy. </t>
  </si>
  <si>
    <t>SMART učebna</t>
  </si>
  <si>
    <t xml:space="preserve">Předmětem záměru je vybudování učebny zaměřené na: slaboproudá zařízení (výroba desek plošných spojů), měřící, regulační a automatizační techniky, zabezpečovací a sdělovací techniky (kamerové systémy a strukturovaná kabeláž), inteligentní elektroinstalace. </t>
  </si>
  <si>
    <t>Polygon alternativních zdrojů energie a hromosvodů</t>
  </si>
  <si>
    <t>Záměrem projektu je vybudování polygonu zaměřeného na fotovoltaické systémy, hromosvody, tepelná čerpadla a vodík. (lze budovat na etapy).</t>
  </si>
  <si>
    <t xml:space="preserve">Pracoviště stavebnictví </t>
  </si>
  <si>
    <t xml:space="preserve">Předmětem záměru je vybavení učeben pro mokrou a suchou výstavbu, vč. drobných stavebních úprav. </t>
  </si>
  <si>
    <t>Koncová zařízení IT SPŠ a VOŠ Chomutov</t>
  </si>
  <si>
    <t>Vybavení 3 učeben koncovými IT zařízeními (NB a počítačové sestavy, vč. periferií) pro výuku odborných témat výpočetní techniky, formou obměny stávajících zařízení, která jsou na hranici morální i fyzické životnosti.</t>
  </si>
  <si>
    <t>3 (obměněné stávající odborné učebny)</t>
  </si>
  <si>
    <t xml:space="preserve">1. Simulátor svařování        2. Nákladní automobil pro výuku řidičského oprávněnískupiny C + E a profesní průkaz                    3. Pružný výrobní systém CNC obráběcích strojů včetně nástrojů a stavebních úprav                   4. Vybavení gastroprovozu pro výuku     </t>
  </si>
  <si>
    <t>1. Pořízení simulátoru svařování pro nácvik svařovacích operací v rámci svářečských kurzů                                                   2. Pořízení nákladního automobilu pro potřeby autoškoly pro výuku řidičských oprávnění skupiny C + E a získání průkazů profesní způsobilosti řidičů nákladní dopravy                                                            3. Pořízení CNC obráběcích strojů propojených kolaborativním robotem pro výuku programování výrobních systémů včetně potřebných nástrojů CNC obrábění a stavebních úprav dílny                                         4. Vybavení gastroprovozů (teplá a studená kuchyně) pro výuku profesních kvalifikací gastronomie</t>
  </si>
  <si>
    <t xml:space="preserve"> 06/23 </t>
  </si>
  <si>
    <t xml:space="preserve"> 09/24</t>
  </si>
  <si>
    <t xml:space="preserve">indikátor č. 1 - počet absolventů svářecích kurzů     indikátor č. 2 - počet absolventů autoškoly s průkazem profesní způsobilosi řidiče         indikátor č. 3 - počet absolventů programování CNC obráběcích strojů        indikátor č. 4 - počet absloventů profesních kvalifikací zaměřených na gastronomii </t>
  </si>
  <si>
    <t>indikátor č. 1 - 50                       indikátor č. 2 - 25                      indikátor č. 3 - 60                       indikátor č. 4 - 50</t>
  </si>
  <si>
    <t xml:space="preserve">1. Proveden průzkum trhu u potencionálních dodavatelů indikátorů č. 1, 2 a 3                                2. Průzkum trhu dodavatel stavebních prací       </t>
  </si>
  <si>
    <t>Studio pro distanční vzdělávání a virtuální realitu</t>
  </si>
  <si>
    <t>nově vytvořené vzdělávací studio</t>
  </si>
  <si>
    <t>1 vytvořené vzdělávací studio</t>
  </si>
  <si>
    <t>Modernizace jazykových, IT učebny a přírodovědné laboratoře</t>
  </si>
  <si>
    <t xml:space="preserve">Vybudování nové odborné IT učebny vybavení učebny (nábytek+pc stanice+ multimediální vybavení), moderní jazyková laboratoř s pracovními stanicemi na el.výsuvech (skup.práce) Přírodovědná laboratoř demonstrační učitelský stůl s vyvedeným plynem a elektřinou, žákovské lavice s elektropanelem a žákovskými pc.               </t>
  </si>
  <si>
    <t xml:space="preserve">Vybudování nové odborné IT učebny vybavení učebny (nábytek+pc stanice+ multimediální vybavení), moderní jazyková laboratoř s pracovními stanicemi na el.výsuvech (skup.práce) Přírodovědná laboratoř demonstrační učitelský stůl s vyvedeným plynem a elektřinou, žákovské lavice s elektropanelem a A2žákovskými pc.               </t>
  </si>
  <si>
    <t>Střední škola řemesel a služeb, Děčín Iv, Ruská 147, p.o.</t>
  </si>
  <si>
    <t>Vybudování a vybavení odborné učebny – truhlář</t>
  </si>
  <si>
    <t>V prostorách bývalé rukodílny se vybuduje nová učebna, ve které bude probíhat teoretická část výuky a výroba na gravírovacím stroji. Vnitřním vybavením je projektor nebo interaktivní tabule (15 000 Kč a 70 000 Kč), gravírovací stroj (kdysi za 350 000 Kč). Se stavební úpravou se původně nepočítalo, v tuto chvíli je ale možné, že bude nutná.</t>
  </si>
  <si>
    <t xml:space="preserve">420 000,- </t>
  </si>
  <si>
    <t>357 000,-</t>
  </si>
  <si>
    <t>Odborná učebna</t>
  </si>
  <si>
    <t>V přípravě</t>
  </si>
  <si>
    <t>Pořízení uzlu víceoperačních těžebně dopravních strojů</t>
  </si>
  <si>
    <t xml:space="preserve">Škola má v současné době 3 lesnicky zaměřené obory, z toho 2 mají povinnou výuku lesnických motorových vozidel. Všechny tři obory mají předmět Lesní těžba . Současný trend ve středoevropských a skandinávských zemích je zpracovávat dříví pomocí víceoperačních těžebně dopravních strojů (harwestory a forwardery) bez doteku lidské ruky (bez motorové pily). Díky tomu se i během kalamitní situace v ČR podařilo snížit počet těžkých a smrtelných úrazů v lesním hospodářství.  Prognoza počítá s možností využití víceoperačních strojů na 65 %  lesních porostů. Při pořízení uzlu  můžeme jednak komplexně školit naše žáky pro tyto technologie, ale i provádět rekvalifikace a školení pro zaměstnance státních a soukromých lesnických podniků. </t>
  </si>
  <si>
    <t>1 odborná učebna</t>
  </si>
  <si>
    <t>Modernizace materiálně technického vybavení</t>
  </si>
  <si>
    <t xml:space="preserve">Dovybavení zařízení pro realizaci či zlepšení podmínek pro realizaci v oblastech zemědělské produkce a zpracování produktů v souladu s ochranou životního prostředí a ekologie a ochrany životního prostředí v chráněných oblastech a národním parku. Konkrétně jde o: stroje na zpracování zemědělských a zahradnických produktů (paster, sušička ovoce a zeleniny, sýrařský kotel s vrtulovým mícháním) - 1 000 000,- Kč; svahovou sekačku rádiem řízenou - 1 000 000,- Kč; svahový nosič včetně agregovatelného nářadí - 3 500 000,- Kč. </t>
  </si>
  <si>
    <t>Vybavení pro realizaci odborně zaměřených činností</t>
  </si>
  <si>
    <t>5 zařízení</t>
  </si>
  <si>
    <t>Odhad rozpočtu</t>
  </si>
  <si>
    <t>Odborná učebna údržba zeleně</t>
  </si>
  <si>
    <t>Pořízení nezbytného vybavení a nábytku</t>
  </si>
  <si>
    <t xml:space="preserve"> </t>
  </si>
  <si>
    <t>není potřeba</t>
  </si>
  <si>
    <t>Odborná učebna sociální činnosti</t>
  </si>
  <si>
    <t>Gastro studio</t>
  </si>
  <si>
    <t>Projekt je zaměřen na vybudování gastronomického studia pro výuku moderních technologií v oblasti gastronomie. Zahrnuje potřebné stavební a technické úpravy, vybavení moderním přístrojovým vybavením. V rámci studia by se mohli vzdělávat nejen žáci školy, ale i případní frekventanti rekvalifikačních kurzů.</t>
  </si>
  <si>
    <t>1 studio</t>
  </si>
  <si>
    <t>odhad rozpočtu</t>
  </si>
  <si>
    <t>Rozvoj a modernizace vzdělávacích kapacit</t>
  </si>
  <si>
    <t>Cílem projektu je rozvoj a modernizace vzdělávacích kapacit, zahrnující prostory a vybavení tak, aby odpovídaly novým technologickým požadavkům a změnám na transformovaném trhu práce. Součástí projektu je spolupráce se zaměstnavateli na inovativních výrobních technologiích, podpora zavádění novinek a pokročilých technologií do praxe a poskytování dalšího profesního vzdělávání prostřednictvím kurzů, které vedou k re-skillingu či up-skillingu osob a naplňují potřeby zaměstnavatelů.</t>
  </si>
  <si>
    <t>11/27</t>
  </si>
  <si>
    <t>Nové školící centrum</t>
  </si>
  <si>
    <t>Nové školící centrum - 1</t>
  </si>
  <si>
    <t>Proběhla jednání mezi pracovníky školy, zaměstnavateli, průzkumy trhu a komunikace s dodavateli za účelem přípravy projektové žádosti. Dokončení projektové dokumentace je předpokládáno v dubnu 2023.</t>
  </si>
  <si>
    <t>Hotelová škola, Obchodní akademie a Střední průmyslová škola, Teplice</t>
  </si>
  <si>
    <t>Barista</t>
  </si>
  <si>
    <t>Nákup profesionálního kávovaru pro realizaci rekvalifikačního kurzu "Barista"</t>
  </si>
  <si>
    <t>Pořízení kávovaru</t>
  </si>
  <si>
    <t>1 kávovar</t>
  </si>
  <si>
    <t>disponujeme přehledem možných dodavatelů</t>
  </si>
  <si>
    <t>Příprava teplých pokrmů</t>
  </si>
  <si>
    <t>Nákup zařízení do cvičných kuchyní (konvektomaty, myčky, holdomaty, sporáky)</t>
  </si>
  <si>
    <t>Pořízení zařízení</t>
  </si>
  <si>
    <t>2 konvektomaty, 2 myčky, 2 holdomaty, 8 sporáků</t>
  </si>
  <si>
    <t>Kyberbezpečnost</t>
  </si>
  <si>
    <t>Vybavení nové učebny pro výuku problematiky kyberbezpečnosti</t>
  </si>
  <si>
    <t>Vybavení do učebny</t>
  </si>
  <si>
    <t>1 vybavená učebna</t>
  </si>
  <si>
    <t>Rekonstrukce stávajících prostor cvičných kuchyní, včetně splnění hygienických požadavků, výměna sítí, osvětlení</t>
  </si>
  <si>
    <t>Rekonstrukce vnitřních prostor a učeben</t>
  </si>
  <si>
    <t>2 cvičné kuchyně</t>
  </si>
  <si>
    <t>projekt není zatím připraven</t>
  </si>
  <si>
    <t>Centrum pro výuku svařování</t>
  </si>
  <si>
    <t>Cílem projektu je vybudovat centrum pro výuku svařovacích metod pro železné, neželezné a barevné kovy.</t>
  </si>
  <si>
    <t>Vytvoření pracoviště, počet proškolených</t>
  </si>
  <si>
    <t>Počet osob se svařovacím průkazem</t>
  </si>
  <si>
    <t>Centrum pro výuku automatizované domácnosti ve spojení s TZB ( chytrá domácnost)</t>
  </si>
  <si>
    <t>Krupka, Duchcov</t>
  </si>
  <si>
    <t>Cílem projektu je vybudovat centra pro výuku automatizované domácnosti v rámci oborů elektrotechnika a elektrikář a dále využití automatizovaných systému pro TZB v oboru instalatér.</t>
  </si>
  <si>
    <t>Vytvoření 2 pracovišť</t>
  </si>
  <si>
    <t>Počet absolventů oboru eletrotechnika, elektrikář, instalatér</t>
  </si>
  <si>
    <t>Centrum pro výuku elektromobility</t>
  </si>
  <si>
    <t>Cílem projektu je vybudovat centra pro výuku elektromobility, oprávarenství elektromobilů pro obory automechanik a autoelektrikář.</t>
  </si>
  <si>
    <t>Rozšíření autodílen o úsek pro výuku elektromobility.</t>
  </si>
  <si>
    <t>Počet absolventů oboru automechanik, autoelektrikář.</t>
  </si>
  <si>
    <t>000082288</t>
  </si>
  <si>
    <t>OAULPAR jazyková učebna pro další vzdělávání</t>
  </si>
  <si>
    <t>Úprava a vybavení učebny, která je určená pro výuku kurzů dalšího vzdělávání: Základní kurz anglického jazyka, Základní kurz německého jazyka, Kurz anglického obchodního jazyka a Kurz německého obchodního jazyka</t>
  </si>
  <si>
    <t>1 nová odborná učebna</t>
  </si>
  <si>
    <t>OAULPAR projektová učebna pro další vzdělávání</t>
  </si>
  <si>
    <t>Úprava a vybavení učebny, která je určená pro výuku kurzů dalšího vzdělávání: Administrátor projektu, Projektový manažer, Vedoucí projektu, Administrátor veřejných zakázek, Ochrana osobních údajů a Využití IT v marketingu</t>
  </si>
  <si>
    <t>OAULPAR IT učebna pro další vzdělávání</t>
  </si>
  <si>
    <t>Úprava a vybavení učebny, která je určená pro výuku kurzů dalšího vzdělávání: Programátor C#, Programátor WWW aplikací, ECDL Core a MS Office365, sdílení dat a informací</t>
  </si>
  <si>
    <t>OAULPAR odborná učebna pro další vzdělávání</t>
  </si>
  <si>
    <t>Úprava a vybavení učebny, která je určená pro výuku kurzů dalšího vzdělávání: Písemná elektronická komunikace dle normy ČSN 01 6910, Spisová služba a archivnictví, Moderní účetnictví a Základy podnikání</t>
  </si>
  <si>
    <t>OAULPAR konektivita</t>
  </si>
  <si>
    <t>Konektivita celé budovy</t>
  </si>
  <si>
    <t>konektivita celé budovy</t>
  </si>
  <si>
    <t>Vybudování aranžérského studia</t>
  </si>
  <si>
    <t>rekonstrukce půdních prostor</t>
  </si>
  <si>
    <t>odborná učebna SŠ</t>
  </si>
  <si>
    <t>rekostrukce půdních prostor</t>
  </si>
  <si>
    <t>v přípravě</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</si>
  <si>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</si>
  <si>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</si>
  <si>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</si>
  <si>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</si>
  <si>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</si>
  <si>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</si>
  <si>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</si>
  <si>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</si>
  <si>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</si>
  <si>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</si>
  <si>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</si>
  <si>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</si>
  <si>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</si>
  <si>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</si>
  <si>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</si>
  <si>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</si>
  <si>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</si>
  <si>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</si>
  <si>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</si>
  <si>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</si>
  <si>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</si>
  <si>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</si>
  <si>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</si>
  <si>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</si>
  <si>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</si>
  <si>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</si>
  <si>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</si>
  <si>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Stavebními úpravami stávajících prostor vznikne nové inovační vzdělávací studio, kde si vzdělávané osoby mohou vytvořit svůj virtuální svět a naučit se jej ovládat. Budou moci vytvářet virtuální 3D obsah, vyzkoušet si vývoj virtuálních aplikací, zapojit se do mezinárodní virtuální komunity a získat odborné znalosti v oblasti virtuální reality.  V rámci výuky virtuální reality se studenti naučí i to, jak lze virtuální realitu využít v marketingu nebo i v průmyslu u stávajících zaměstnavatelů. Studio bude vybaveno zařízením pro distanční formu vzdělávání.</t>
  </si>
  <si>
    <t>00556807</t>
  </si>
  <si>
    <t>00555878</t>
  </si>
  <si>
    <t>Inovace odborných pracovišť školy</t>
  </si>
  <si>
    <t>Vybudování dvou odborných učeben pro výcvikové pracoviště pro sportovní maséry a pro pracovníky v sociálních službách</t>
  </si>
  <si>
    <t>odborné pracoviště</t>
  </si>
  <si>
    <t xml:space="preserve"> - zeleně jsou označeny projekty schválené RSK ÚK pro realizaci v RAP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</si>
</sst>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Kč&quot;_-;\-* #,##0.00\ &quot;Kč&quot;_-;_-* &quot;-&quot;??\ &quot;Kč&quot;_-;_-@_-"/>
  </numFmts>
  <fonts count="23" x14ac:knownFonts="1">
    <font>
      <sz val="11"/>
      <color theme="1"/>
      <name val="Calibri"/>
      <family val="2"/>
      <charset val="238"/>
      <scheme val="minor"/>
    </font>
    <font>
      <b/>
      <sz val="11"/>
      <color theme="1"/>
      <name val="Calibri"/>
      <family val="2"/>
      <charset val="238"/>
      <scheme val="minor"/>
    </font>
    <font>
      <sz val="11"/>
      <color theme="1"/>
      <name val="Arial"/>
      <family val="2"/>
      <charset val="238"/>
    </font>
    <font>
      <b/>
      <sz val="10"/>
      <name val="Arial"/>
      <family val="2"/>
      <charset val="238"/>
    </font>
    <font>
      <b/>
      <sz val="10"/>
      <color rgb="FF000000"/>
      <name val="Arial"/>
      <family val="2"/>
      <charset val="238"/>
    </font>
    <font>
      <i/>
      <sz val="10"/>
      <color rgb="FF000000"/>
      <name val="Arial"/>
      <family val="2"/>
      <charset val="238"/>
    </font>
    <font>
      <b/>
      <vertAlign val="superscript"/>
      <sz val="10"/>
      <color rgb="FF000000"/>
      <name val="Arial"/>
      <family val="2"/>
      <charset val="238"/>
    </font>
    <font>
      <sz val="10"/>
      <color rgb="FF000000"/>
      <name val="Arial"/>
      <family val="2"/>
      <charset val="238"/>
    </font>
    <font>
      <vertAlign val="superscript"/>
      <sz val="10"/>
      <color rgb="FF000000"/>
      <name val="Arial"/>
      <family val="2"/>
      <charset val="238"/>
    </font>
    <font>
      <sz val="11"/>
      <color rgb="FF000000"/>
      <name val="Arial"/>
      <family val="2"/>
      <charset val="238"/>
    </font>
    <font>
      <b/>
      <sz val="11"/>
      <color theme="1"/>
      <name val="Arial"/>
      <family val="2"/>
      <charset val="238"/>
    </font>
    <font>
      <sz val="11"/>
      <name val="Arial"/>
      <family val="2"/>
      <charset val="238"/>
    </font>
    <font>
      <b/>
      <sz val="11"/>
      <name val="Arial"/>
      <family val="2"/>
      <charset val="238"/>
    </font>
    <font>
      <i/>
      <sz val="11"/>
      <color rgb="FFFF0000"/>
      <name val="Arial"/>
      <family val="2"/>
      <charset val="238"/>
    </font>
    <font>
      <b/>
      <sz val="16"/>
      <color rgb="FF000000"/>
      <name val="Arial"/>
      <family val="2"/>
      <charset val="238"/>
    </font>
    <font>
      <b/>
      <vertAlign val="superscript"/>
      <sz val="16"/>
      <color rgb="FF000000"/>
      <name val="Arial"/>
      <family val="2"/>
      <charset val="238"/>
    </font>
    <font>
      <sz val="10"/>
      <color rgb="FF000000"/>
      <name val="Calibri"/>
      <family val="2"/>
      <charset val="238"/>
      <scheme val="minor"/>
    </font>
    <font>
      <sz val="11"/>
      <color rgb="FF202124"/>
      <name val="Arial"/>
      <family val="2"/>
      <charset val="238"/>
    </font>
    <font>
      <b/>
      <sz val="11"/>
      <color rgb="FF202124"/>
      <name val="Arial"/>
      <family val="2"/>
      <charset val="238"/>
    </font>
    <font>
      <sz val="11"/>
      <color theme="1"/>
      <name val="Calibri"/>
      <family val="2"/>
      <charset val="238"/>
      <scheme val="minor"/>
    </font>
    <font>
      <b/>
      <sz val="11"/>
      <color rgb="FF000000"/>
      <name val="Arial"/>
      <family val="2"/>
      <charset val="238"/>
    </font>
    <font>
      <sz val="9"/>
      <color indexed="81"/>
      <name val="Tahoma"/>
      <family val="2"/>
      <charset val="238"/>
    </font>
    <font>
      <sz val="11"/>
      <color theme="1"/>
      <name val="Calibri"/>
      <scheme val="minor"/>
    </font>
  </fonts>
  <fills count="8">
    <fill>
      <patternFill patternType="none"/>
    </fill>
    <fill>
      <patternFill patternType="gray125"/>
    </fill>
    <fill>
      <patternFill patternType="solid">
        <fgColor rgb="FFD9D9D9"/>
        <bgColor rgb="FF000000"/>
      </patternFill>
    </fill>
    <fill>
      <patternFill patternType="solid">
        <fgColor theme="0"/>
        <bgColor indexed="64"/>
      </patternFill>
    </fill>
    <fill>
      <patternFill patternType="solid">
        <fgColor theme="0" tint="-4.9989318521683403E-2"/>
        <bgColor rgb="FF000000"/>
      </patternFill>
    </fill>
    <fill>
      <patternFill patternType="solid">
        <fgColor theme="0" tint="-4.9989318521683403E-2"/>
        <bgColor indexed="64"/>
      </patternFill>
    </fill>
    <fill>
      <patternFill patternType="solid">
        <fgColor theme="2" tint="-9.9978637043366805E-2"/>
        <bgColor rgb="FF000000"/>
      </patternFill>
    </fill>
    <fill>
      <patternFill patternType="solid">
        <fgColor rgb="FF92D05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16" fillId="0" borderId="0"/>
    <xf numFmtId="44" fontId="19" fillId="0" borderId="0" applyFont="0" applyFill="0" applyBorder="0" applyAlignment="0" applyProtection="0"/>
    <xf numFmtId="0" fontId="22" fillId="0" borderId="0"/>
    <xf numFmtId="44" fontId="19" fillId="0" borderId="0" applyFont="0" applyFill="0" applyBorder="0" applyAlignment="0" applyProtection="0"/>
  </cellStyleXfs>
  <cellXfs count="163">
    <xf numFmtId="0" fontId="0" fillId="0" borderId="0" xfId="0"/>
    <xf numFmtId="3" fontId="0" fillId="0" borderId="0" xfId="0" applyNumberFormat="1"/>
    <xf numFmtId="0" fontId="0" fillId="0" borderId="0" xfId="0" applyAlignment="1">
      <alignment wrapText="1"/>
    </xf>
    <xf numFmtId="0" fontId="0" fillId="0" borderId="0" xfId="0" applyAlignment="1">
      <alignment horizontal="center"/>
    </xf>
    <xf numFmtId="0" fontId="1" fillId="0" borderId="0" xfId="0" applyFont="1"/>
    <xf numFmtId="0" fontId="2" fillId="0" borderId="0" xfId="0" applyFont="1" applyAlignment="1">
      <alignment wrapText="1"/>
    </xf>
    <xf numFmtId="0" fontId="2" fillId="0" borderId="0" xfId="0" applyFont="1"/>
    <xf numFmtId="0" fontId="2" fillId="0" borderId="0" xfId="0" applyFont="1" applyAlignment="1">
      <alignment horizontal="center"/>
    </xf>
    <xf numFmtId="0" fontId="10" fillId="0" borderId="0" xfId="0" applyFont="1"/>
    <xf numFmtId="0" fontId="2" fillId="0" borderId="0" xfId="0" applyFont="1" applyProtection="1">
      <protection locked="0"/>
    </xf>
    <xf numFmtId="3" fontId="2" fillId="0" borderId="0" xfId="0" applyNumberFormat="1" applyFont="1"/>
    <xf numFmtId="0" fontId="2" fillId="3" borderId="0" xfId="0" applyFont="1" applyFill="1" applyProtection="1">
      <protection locked="0"/>
    </xf>
    <xf numFmtId="0" fontId="13" fillId="0" borderId="0" xfId="0" applyFont="1" applyProtection="1">
      <protection locked="0"/>
    </xf>
    <xf numFmtId="0" fontId="2" fillId="0" borderId="0" xfId="0" applyFont="1" applyAlignment="1" applyProtection="1">
      <alignment horizontal="left" vertical="center" indent="4"/>
      <protection locked="0"/>
    </xf>
    <xf numFmtId="0" fontId="2" fillId="0" borderId="0" xfId="0" applyFont="1" applyAlignment="1">
      <alignment horizontal="center" vertical="center" wrapText="1"/>
    </xf>
    <xf numFmtId="0" fontId="7" fillId="4" borderId="7" xfId="0" applyFont="1" applyFill="1" applyBorder="1" applyAlignment="1">
      <alignment horizontal="center" vertical="center" wrapText="1"/>
    </xf>
    <xf numFmtId="0" fontId="0" fillId="0" borderId="0" xfId="0"/>
    <xf numFmtId="0" fontId="7" fillId="4" borderId="28"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1" fillId="7" borderId="12" xfId="0" applyFont="1" applyFill="1" applyBorder="1" applyAlignment="1">
      <alignment horizontal="left" vertical="top" wrapText="1"/>
    </xf>
    <xf numFmtId="3" fontId="11" fillId="7" borderId="12" xfId="0" applyNumberFormat="1" applyFont="1" applyFill="1" applyBorder="1" applyAlignment="1">
      <alignment horizontal="left" vertical="top"/>
    </xf>
    <xf numFmtId="0" fontId="9" fillId="7" borderId="12" xfId="0" applyFont="1" applyFill="1" applyBorder="1" applyAlignment="1">
      <alignment horizontal="left" vertical="top"/>
    </xf>
    <xf numFmtId="0" fontId="2" fillId="7" borderId="12" xfId="0" applyFont="1" applyFill="1" applyBorder="1" applyAlignment="1">
      <alignment horizontal="left" vertical="top" wrapText="1"/>
    </xf>
    <xf numFmtId="0" fontId="9" fillId="7" borderId="12" xfId="0" applyFont="1" applyFill="1" applyBorder="1" applyAlignment="1">
      <alignment horizontal="left" vertical="top" wrapText="1"/>
    </xf>
    <xf numFmtId="0" fontId="2" fillId="0" borderId="12" xfId="0" quotePrefix="1" applyNumberFormat="1" applyFont="1" applyBorder="1" applyAlignment="1">
      <alignment horizontal="left" vertical="top" wrapText="1"/>
    </xf>
    <xf numFmtId="0" fontId="9" fillId="0" borderId="12" xfId="0" quotePrefix="1" applyFont="1" applyBorder="1" applyAlignment="1">
      <alignment horizontal="left" vertical="top"/>
    </xf>
    <xf numFmtId="3" fontId="2" fillId="0" borderId="12" xfId="0" applyNumberFormat="1" applyFont="1" applyFill="1" applyBorder="1" applyAlignment="1">
      <alignment horizontal="left" vertical="top" wrapText="1"/>
    </xf>
    <xf numFmtId="0" fontId="2" fillId="0" borderId="12" xfId="0" applyNumberFormat="1" applyFont="1" applyBorder="1" applyAlignment="1">
      <alignment horizontal="left" vertical="top" wrapText="1"/>
    </xf>
    <xf numFmtId="0" fontId="2" fillId="0" borderId="12" xfId="0" applyFont="1" applyFill="1" applyBorder="1" applyAlignment="1">
      <alignment horizontal="left" vertical="top"/>
    </xf>
    <xf numFmtId="3" fontId="2" fillId="0" borderId="12" xfId="0" applyNumberFormat="1" applyFont="1" applyFill="1" applyBorder="1" applyAlignment="1">
      <alignment horizontal="left" vertical="top"/>
    </xf>
    <xf numFmtId="0" fontId="2" fillId="0" borderId="12" xfId="1" applyFont="1" applyBorder="1" applyAlignment="1">
      <alignment horizontal="left" vertical="top" wrapText="1"/>
    </xf>
    <xf numFmtId="49" fontId="9" fillId="7" borderId="12" xfId="0" applyNumberFormat="1" applyFont="1" applyFill="1" applyBorder="1" applyAlignment="1">
      <alignment horizontal="left" vertical="top"/>
    </xf>
    <xf numFmtId="0" fontId="2" fillId="3" borderId="12" xfId="0" applyFont="1" applyFill="1" applyBorder="1" applyAlignment="1">
      <alignment horizontal="left" vertical="top" wrapText="1"/>
    </xf>
    <xf numFmtId="0" fontId="2" fillId="0" borderId="33" xfId="0" applyFont="1" applyBorder="1" applyAlignment="1">
      <alignment horizontal="left" vertical="top" wrapText="1"/>
    </xf>
    <xf numFmtId="3" fontId="9" fillId="0" borderId="12" xfId="0" applyNumberFormat="1" applyFont="1" applyFill="1" applyBorder="1" applyAlignment="1">
      <alignment horizontal="left" vertical="top"/>
    </xf>
    <xf numFmtId="49" fontId="2" fillId="0" borderId="12" xfId="0" quotePrefix="1" applyNumberFormat="1" applyFont="1" applyBorder="1" applyAlignment="1">
      <alignment horizontal="left" vertical="top"/>
    </xf>
    <xf numFmtId="0" fontId="10" fillId="0" borderId="12" xfId="0" applyFont="1" applyFill="1" applyBorder="1" applyAlignment="1">
      <alignment horizontal="left" vertical="top" wrapText="1"/>
    </xf>
    <xf numFmtId="49" fontId="9" fillId="0" borderId="12" xfId="0" applyNumberFormat="1" applyFont="1" applyBorder="1" applyAlignment="1">
      <alignment horizontal="left" vertical="top" wrapText="1"/>
    </xf>
    <xf numFmtId="0" fontId="9" fillId="0" borderId="12" xfId="0" applyFont="1" applyBorder="1" applyAlignment="1">
      <alignment horizontal="left" vertical="top"/>
    </xf>
    <xf numFmtId="0" fontId="2" fillId="3" borderId="12" xfId="0" quotePrefix="1" applyFont="1" applyFill="1" applyBorder="1" applyAlignment="1">
      <alignment horizontal="left" vertical="top" wrapText="1"/>
    </xf>
    <xf numFmtId="0" fontId="2" fillId="3" borderId="12" xfId="0" applyFont="1" applyFill="1" applyBorder="1" applyAlignment="1">
      <alignment horizontal="left" vertical="top"/>
    </xf>
    <xf numFmtId="0" fontId="10" fillId="3" borderId="12" xfId="0" applyFont="1" applyFill="1" applyBorder="1" applyAlignment="1">
      <alignment horizontal="left" vertical="top" wrapText="1"/>
    </xf>
    <xf numFmtId="3" fontId="2" fillId="3" borderId="12" xfId="0" applyNumberFormat="1" applyFont="1" applyFill="1" applyBorder="1" applyAlignment="1">
      <alignment horizontal="left" vertical="top" wrapText="1"/>
    </xf>
    <xf numFmtId="3" fontId="2" fillId="3" borderId="12" xfId="0" applyNumberFormat="1" applyFont="1" applyFill="1" applyBorder="1" applyAlignment="1">
      <alignment horizontal="left" vertical="top"/>
    </xf>
    <xf numFmtId="0" fontId="2" fillId="0" borderId="35" xfId="0" applyFont="1" applyBorder="1" applyAlignment="1">
      <alignment horizontal="left" vertical="top" wrapText="1"/>
    </xf>
    <xf numFmtId="0" fontId="2" fillId="3" borderId="0" xfId="0" applyFont="1" applyFill="1" applyBorder="1" applyAlignment="1">
      <alignment horizontal="center" vertical="top"/>
    </xf>
    <xf numFmtId="0" fontId="2" fillId="0" borderId="0" xfId="0" applyFont="1" applyBorder="1" applyAlignment="1">
      <alignment horizontal="left" vertical="top" wrapText="1"/>
    </xf>
    <xf numFmtId="0" fontId="0" fillId="0" borderId="0" xfId="0" applyAlignment="1">
      <alignment wrapText="1"/>
    </xf>
    <xf numFmtId="17" fontId="2" fillId="0" borderId="12" xfId="0" quotePrefix="1" applyNumberFormat="1" applyFont="1" applyBorder="1" applyAlignment="1">
      <alignment horizontal="left" vertical="top"/>
    </xf>
    <xf numFmtId="4" fontId="2" fillId="0" borderId="12" xfId="0" applyNumberFormat="1" applyFont="1" applyBorder="1" applyAlignment="1">
      <alignment horizontal="left" vertical="top"/>
    </xf>
    <xf numFmtId="0" fontId="2" fillId="0" borderId="12" xfId="0" applyFont="1" applyFill="1" applyBorder="1" applyAlignment="1">
      <alignment horizontal="left" vertical="top" wrapText="1"/>
    </xf>
    <xf numFmtId="0" fontId="0" fillId="0" borderId="0" xfId="0"/>
    <xf numFmtId="49" fontId="2" fillId="0" borderId="12" xfId="0" applyNumberFormat="1" applyFont="1" applyBorder="1" applyAlignment="1">
      <alignment horizontal="left" vertical="top"/>
    </xf>
    <xf numFmtId="0" fontId="10" fillId="0" borderId="12" xfId="0" applyFont="1" applyBorder="1" applyAlignment="1">
      <alignment horizontal="left" vertical="top"/>
    </xf>
    <xf numFmtId="0" fontId="2" fillId="0" borderId="0" xfId="0" quotePrefix="1" applyFont="1" applyBorder="1" applyAlignment="1">
      <alignment horizontal="left" vertical="top" wrapText="1"/>
    </xf>
    <xf numFmtId="0" fontId="2" fillId="0" borderId="0" xfId="0" applyFont="1" applyBorder="1" applyAlignment="1">
      <alignment horizontal="left" vertical="top"/>
    </xf>
    <xf numFmtId="0" fontId="10" fillId="0" borderId="0" xfId="0" applyFont="1" applyBorder="1" applyAlignment="1">
      <alignment horizontal="left" vertical="top" wrapText="1"/>
    </xf>
    <xf numFmtId="3" fontId="2" fillId="0" borderId="0" xfId="0" applyNumberFormat="1" applyFont="1" applyBorder="1" applyAlignment="1">
      <alignment horizontal="left" vertical="top" wrapText="1"/>
    </xf>
    <xf numFmtId="3" fontId="2" fillId="0" borderId="0" xfId="0" applyNumberFormat="1" applyFont="1" applyBorder="1" applyAlignment="1">
      <alignment horizontal="left" vertical="top"/>
    </xf>
    <xf numFmtId="49" fontId="2" fillId="0" borderId="0" xfId="0" quotePrefix="1" applyNumberFormat="1" applyFont="1" applyBorder="1" applyAlignment="1">
      <alignment horizontal="left" vertical="top" wrapText="1"/>
    </xf>
    <xf numFmtId="0" fontId="2" fillId="0" borderId="34" xfId="0" applyFont="1" applyBorder="1" applyAlignment="1">
      <alignment horizontal="left" vertical="top"/>
    </xf>
    <xf numFmtId="3" fontId="9" fillId="0" borderId="12" xfId="0" applyNumberFormat="1" applyFont="1" applyBorder="1" applyAlignment="1">
      <alignment horizontal="left" vertical="top"/>
    </xf>
    <xf numFmtId="49" fontId="2" fillId="0" borderId="12" xfId="0" applyNumberFormat="1" applyFont="1" applyBorder="1" applyAlignment="1">
      <alignment horizontal="left" vertical="top" wrapText="1"/>
    </xf>
    <xf numFmtId="0" fontId="0" fillId="0" borderId="0" xfId="0"/>
    <xf numFmtId="0" fontId="2" fillId="3" borderId="12" xfId="0" applyFont="1" applyFill="1" applyBorder="1" applyAlignment="1">
      <alignment horizontal="center" vertical="top"/>
    </xf>
    <xf numFmtId="0" fontId="2" fillId="0" borderId="12" xfId="0" applyFont="1" applyBorder="1" applyAlignment="1">
      <alignment horizontal="left" vertical="top" wrapText="1"/>
    </xf>
    <xf numFmtId="0" fontId="2" fillId="0" borderId="12" xfId="0" applyFont="1" applyBorder="1" applyAlignment="1">
      <alignment horizontal="left" vertical="top"/>
    </xf>
    <xf numFmtId="0" fontId="10" fillId="0" borderId="12" xfId="0" applyFont="1" applyBorder="1" applyAlignment="1">
      <alignment horizontal="left" vertical="top" wrapText="1"/>
    </xf>
    <xf numFmtId="3" fontId="2" fillId="0" borderId="12" xfId="0" applyNumberFormat="1" applyFont="1" applyBorder="1" applyAlignment="1">
      <alignment horizontal="left" vertical="top" wrapText="1"/>
    </xf>
    <xf numFmtId="3" fontId="2" fillId="0" borderId="12" xfId="0" applyNumberFormat="1" applyFont="1" applyBorder="1" applyAlignment="1">
      <alignment horizontal="left" vertical="top"/>
    </xf>
    <xf numFmtId="0" fontId="2" fillId="0" borderId="12" xfId="0" quotePrefix="1" applyFont="1" applyBorder="1" applyAlignment="1">
      <alignment horizontal="left" vertical="top" wrapText="1"/>
    </xf>
    <xf numFmtId="0" fontId="2" fillId="0" borderId="12" xfId="0" quotePrefix="1" applyFont="1" applyBorder="1" applyAlignment="1">
      <alignment horizontal="left" vertical="top"/>
    </xf>
    <xf numFmtId="49" fontId="2" fillId="0" borderId="12" xfId="0" quotePrefix="1" applyNumberFormat="1" applyFont="1" applyBorder="1" applyAlignment="1">
      <alignment horizontal="left" vertical="top" wrapText="1"/>
    </xf>
    <xf numFmtId="44" fontId="2" fillId="0" borderId="12" xfId="2" applyFont="1" applyBorder="1" applyAlignment="1">
      <alignment horizontal="left" vertical="top"/>
    </xf>
    <xf numFmtId="0" fontId="2" fillId="0" borderId="36" xfId="3" applyFont="1" applyBorder="1" applyAlignment="1">
      <alignment horizontal="left" vertical="top" wrapText="1"/>
    </xf>
    <xf numFmtId="0" fontId="2" fillId="0" borderId="36" xfId="3" applyFont="1" applyBorder="1" applyAlignment="1">
      <alignment horizontal="left" vertical="top"/>
    </xf>
    <xf numFmtId="0" fontId="10" fillId="0" borderId="36" xfId="3" applyFont="1" applyBorder="1" applyAlignment="1">
      <alignment horizontal="left" vertical="top" wrapText="1"/>
    </xf>
    <xf numFmtId="3" fontId="2" fillId="0" borderId="36" xfId="3" applyNumberFormat="1" applyFont="1" applyBorder="1" applyAlignment="1">
      <alignment horizontal="left" vertical="top"/>
    </xf>
    <xf numFmtId="0" fontId="2" fillId="0" borderId="36" xfId="3" quotePrefix="1" applyFont="1" applyBorder="1" applyAlignment="1">
      <alignment horizontal="left" vertical="top"/>
    </xf>
    <xf numFmtId="0" fontId="2" fillId="0" borderId="10" xfId="0" applyFont="1" applyFill="1" applyBorder="1" applyAlignment="1">
      <alignment horizontal="left" vertical="top" wrapText="1"/>
    </xf>
    <xf numFmtId="3" fontId="2" fillId="0" borderId="10" xfId="0" applyNumberFormat="1" applyFont="1" applyFill="1" applyBorder="1" applyAlignment="1">
      <alignment horizontal="left" vertical="top" wrapText="1"/>
    </xf>
    <xf numFmtId="0" fontId="2" fillId="0" borderId="35" xfId="0" applyFont="1" applyFill="1" applyBorder="1" applyAlignment="1">
      <alignment horizontal="left" vertical="top" wrapText="1"/>
    </xf>
    <xf numFmtId="0" fontId="2" fillId="0" borderId="34" xfId="0" applyFont="1" applyFill="1" applyBorder="1" applyAlignment="1">
      <alignment horizontal="left" vertical="top"/>
    </xf>
    <xf numFmtId="0" fontId="2" fillId="0" borderId="10" xfId="0" applyFont="1" applyFill="1" applyBorder="1" applyAlignment="1">
      <alignment horizontal="left" vertical="top"/>
    </xf>
    <xf numFmtId="0" fontId="18" fillId="0" borderId="0" xfId="0" applyFont="1" applyAlignment="1">
      <alignment horizontal="left" vertical="top" wrapText="1"/>
    </xf>
    <xf numFmtId="0" fontId="17" fillId="0" borderId="0" xfId="0" applyFont="1" applyAlignment="1">
      <alignment horizontal="left" vertical="top"/>
    </xf>
    <xf numFmtId="0" fontId="17" fillId="0" borderId="12" xfId="0" applyFont="1" applyBorder="1" applyAlignment="1">
      <alignment horizontal="left" vertical="top" wrapText="1"/>
    </xf>
    <xf numFmtId="0" fontId="17" fillId="0" borderId="0" xfId="0" applyFont="1" applyAlignment="1">
      <alignment horizontal="left" vertical="top" wrapText="1"/>
    </xf>
    <xf numFmtId="0" fontId="9" fillId="0" borderId="12" xfId="0" applyFont="1" applyBorder="1" applyAlignment="1">
      <alignment horizontal="left" vertical="top" wrapText="1"/>
    </xf>
    <xf numFmtId="49" fontId="2" fillId="0" borderId="12" xfId="0" applyNumberFormat="1" applyFont="1" applyFill="1" applyBorder="1" applyAlignment="1">
      <alignment horizontal="left" vertical="top"/>
    </xf>
    <xf numFmtId="17" fontId="2" fillId="0" borderId="12" xfId="0" applyNumberFormat="1" applyFont="1" applyBorder="1" applyAlignment="1">
      <alignment horizontal="left" vertical="top"/>
    </xf>
    <xf numFmtId="44" fontId="2" fillId="0" borderId="12" xfId="4" applyFont="1" applyBorder="1" applyAlignment="1">
      <alignment horizontal="left" vertical="top"/>
    </xf>
    <xf numFmtId="44" fontId="2" fillId="0" borderId="12" xfId="0" applyNumberFormat="1" applyFont="1" applyBorder="1" applyAlignment="1">
      <alignment horizontal="left" vertical="top"/>
    </xf>
    <xf numFmtId="0" fontId="20" fillId="0" borderId="12" xfId="0" applyFont="1" applyBorder="1" applyAlignment="1">
      <alignment horizontal="left" vertical="top" wrapText="1"/>
    </xf>
    <xf numFmtId="3" fontId="9" fillId="0" borderId="12" xfId="0" applyNumberFormat="1" applyFont="1" applyBorder="1" applyAlignment="1">
      <alignment horizontal="left" vertical="top" wrapText="1"/>
    </xf>
    <xf numFmtId="0" fontId="2" fillId="3" borderId="28" xfId="0" applyFont="1" applyFill="1" applyBorder="1" applyAlignment="1">
      <alignment horizontal="center" vertical="top"/>
    </xf>
    <xf numFmtId="0" fontId="2" fillId="3" borderId="26" xfId="0" applyFont="1" applyFill="1" applyBorder="1" applyAlignment="1">
      <alignment horizontal="center" vertical="top"/>
    </xf>
    <xf numFmtId="0" fontId="2" fillId="3" borderId="33" xfId="0" applyFont="1" applyFill="1" applyBorder="1" applyAlignment="1">
      <alignment horizontal="center" vertical="top"/>
    </xf>
    <xf numFmtId="0" fontId="2" fillId="0" borderId="12" xfId="0" applyFont="1" applyBorder="1" applyAlignment="1">
      <alignment horizontal="left" vertical="top"/>
    </xf>
    <xf numFmtId="0" fontId="2" fillId="0" borderId="12" xfId="0" applyFont="1" applyBorder="1" applyAlignment="1">
      <alignment horizontal="left" vertical="top" wrapText="1"/>
    </xf>
    <xf numFmtId="3" fontId="2" fillId="0" borderId="12" xfId="0" applyNumberFormat="1" applyFont="1" applyBorder="1" applyAlignment="1">
      <alignment horizontal="left" vertical="top"/>
    </xf>
    <xf numFmtId="49" fontId="2" fillId="0" borderId="12" xfId="0" applyNumberFormat="1" applyFont="1" applyBorder="1" applyAlignment="1">
      <alignment horizontal="left" vertical="top"/>
    </xf>
    <xf numFmtId="0" fontId="10" fillId="0" borderId="12" xfId="0" applyFont="1" applyBorder="1" applyAlignment="1">
      <alignment horizontal="left" vertical="top" wrapText="1"/>
    </xf>
    <xf numFmtId="0" fontId="2" fillId="0" borderId="12" xfId="0" quotePrefix="1" applyFont="1" applyBorder="1" applyAlignment="1">
      <alignment horizontal="left" vertical="top"/>
    </xf>
    <xf numFmtId="0" fontId="4" fillId="4" borderId="27" xfId="0" applyFont="1" applyFill="1" applyBorder="1" applyAlignment="1">
      <alignment horizontal="center" vertical="center" wrapText="1"/>
    </xf>
    <xf numFmtId="3" fontId="7" fillId="6" borderId="11" xfId="0" applyNumberFormat="1" applyFont="1" applyFill="1" applyBorder="1" applyAlignment="1">
      <alignment horizontal="center" vertical="center" wrapText="1"/>
    </xf>
    <xf numFmtId="3" fontId="7" fillId="6" borderId="4" xfId="0" applyNumberFormat="1"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31"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21" xfId="0" applyFont="1" applyFill="1" applyBorder="1" applyAlignment="1">
      <alignment horizontal="center" vertical="center"/>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 xfId="0" applyFont="1" applyFill="1" applyBorder="1" applyAlignment="1">
      <alignment horizontal="center" vertical="top" wrapText="1"/>
    </xf>
    <xf numFmtId="0" fontId="4" fillId="4" borderId="2" xfId="0" applyFont="1" applyFill="1" applyBorder="1" applyAlignment="1">
      <alignment horizontal="center" vertical="top" wrapText="1"/>
    </xf>
    <xf numFmtId="0" fontId="4" fillId="4" borderId="21" xfId="0" applyFont="1" applyFill="1" applyBorder="1" applyAlignment="1">
      <alignment horizontal="center" vertical="top" wrapText="1"/>
    </xf>
    <xf numFmtId="0" fontId="4" fillId="4" borderId="14"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6" borderId="5" xfId="0" applyFont="1" applyFill="1" applyBorder="1" applyAlignment="1">
      <alignment horizontal="center" vertical="center"/>
    </xf>
    <xf numFmtId="0" fontId="4" fillId="6" borderId="13" xfId="0" applyFont="1" applyFill="1" applyBorder="1" applyAlignment="1">
      <alignment horizontal="center" vertical="center"/>
    </xf>
    <xf numFmtId="0" fontId="4" fillId="4" borderId="5" xfId="0" applyFont="1" applyFill="1" applyBorder="1" applyAlignment="1">
      <alignment horizontal="center" vertical="top" wrapText="1"/>
    </xf>
    <xf numFmtId="0" fontId="4" fillId="4" borderId="13" xfId="0" applyFont="1" applyFill="1" applyBorder="1" applyAlignment="1">
      <alignment horizontal="center" vertical="top"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2" fillId="7" borderId="12" xfId="0" applyFont="1" applyFill="1" applyBorder="1" applyAlignment="1">
      <alignment horizontal="left" vertical="top"/>
    </xf>
    <xf numFmtId="3" fontId="2" fillId="7" borderId="12" xfId="0" applyNumberFormat="1" applyFont="1" applyFill="1" applyBorder="1" applyAlignment="1">
      <alignment horizontal="left" vertical="top"/>
    </xf>
    <xf numFmtId="3" fontId="12" fillId="7" borderId="12" xfId="0" applyNumberFormat="1" applyFont="1" applyFill="1" applyBorder="1" applyAlignment="1">
      <alignment horizontal="left" vertical="top"/>
    </xf>
    <xf numFmtId="49" fontId="2" fillId="7" borderId="12" xfId="0" applyNumberFormat="1" applyFont="1" applyFill="1" applyBorder="1" applyAlignment="1">
      <alignment horizontal="left" vertical="top" wrapText="1"/>
    </xf>
    <xf numFmtId="0" fontId="11" fillId="7" borderId="12" xfId="0" applyFont="1" applyFill="1" applyBorder="1" applyAlignment="1">
      <alignment horizontal="left" vertical="top" wrapText="1"/>
    </xf>
    <xf numFmtId="0" fontId="2" fillId="7" borderId="12" xfId="0" applyFont="1" applyFill="1" applyBorder="1" applyAlignment="1">
      <alignment horizontal="center" vertical="top"/>
    </xf>
    <xf numFmtId="0" fontId="2" fillId="7" borderId="12" xfId="0" applyFont="1" applyFill="1" applyBorder="1" applyAlignment="1">
      <alignment horizontal="left" vertical="top" wrapText="1"/>
    </xf>
    <xf numFmtId="0" fontId="11" fillId="7" borderId="12" xfId="0" applyFont="1" applyFill="1" applyBorder="1" applyAlignment="1">
      <alignment horizontal="left" vertical="top"/>
    </xf>
    <xf numFmtId="3" fontId="11" fillId="7" borderId="12" xfId="0" applyNumberFormat="1" applyFont="1" applyFill="1" applyBorder="1" applyAlignment="1">
      <alignment horizontal="left" vertical="top"/>
    </xf>
    <xf numFmtId="1" fontId="2" fillId="7" borderId="12" xfId="0" applyNumberFormat="1" applyFont="1" applyFill="1" applyBorder="1" applyAlignment="1" applyProtection="1">
      <alignment horizontal="center" vertical="top"/>
      <protection locked="0"/>
    </xf>
    <xf numFmtId="0" fontId="0" fillId="7" borderId="0" xfId="0" applyFill="1"/>
    <xf numFmtId="0" fontId="0" fillId="0" borderId="0" xfId="0" applyAlignment="1"/>
  </cellXfs>
  <cellStyles count="5">
    <cellStyle name="Měna" xfId="2" builtinId="4"/>
    <cellStyle name="Měna 2" xfId="4"/>
    <cellStyle name="Normální" xfId="0" builtinId="0"/>
    <cellStyle name="Normální 2" xfId="1"/>
    <cellStyle name="Normální 3" xfId="3"/>
  </cellStyles>
  <dxfs count="0"/>
  <tableStyles count="0" defaultTableStyle="TableStyleMedium2" defaultPivotStyle="PivotStyleLight16"/>
  <colors>
    <mruColors>
      <color rgb="FFFF33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27"/>
  <sheetViews>
    <sheetView tabSelected="1" topLeftCell="A221" zoomScale="69" zoomScaleNormal="69" workbookViewId="0">
      <selection activeCell="D230" sqref="D230"/>
    </sheetView>
  </sheetViews>
  <sheetFormatPr defaultRowHeight="15" x14ac:dyDescent="0.25"/>
  <cols>
    <col min="2" max="2" width="23.85546875" style="2" customWidth="1"/>
    <col min="3" max="3" width="23.85546875" customWidth="1"/>
    <col min="4" max="4" width="17.28515625" customWidth="1"/>
    <col min="5" max="5" width="14.5703125" style="3" bestFit="1" customWidth="1"/>
    <col min="6" max="6" width="16.5703125" style="3" customWidth="1"/>
    <col min="7" max="7" width="13.28515625" style="3" customWidth="1"/>
    <col min="8" max="8" width="23.5703125" style="4" customWidth="1"/>
    <col min="9" max="9" width="15.85546875" style="3" customWidth="1"/>
    <col min="10" max="10" width="113.85546875" customWidth="1"/>
    <col min="11" max="11" width="22.42578125" style="1" customWidth="1"/>
    <col min="12" max="12" width="22.42578125" customWidth="1"/>
    <col min="13" max="13" width="15.7109375" style="3" customWidth="1"/>
    <col min="14" max="14" width="10.140625" style="3" customWidth="1"/>
    <col min="15" max="20" width="8.42578125" style="3" customWidth="1"/>
    <col min="21" max="21" width="12.140625" style="3" customWidth="1"/>
    <col min="22" max="22" width="8.42578125" style="3" customWidth="1"/>
    <col min="23" max="23" width="42.42578125" customWidth="1"/>
    <col min="24" max="24" width="25.7109375" style="3" customWidth="1"/>
    <col min="25" max="25" width="58" bestFit="1" customWidth="1"/>
    <col min="26" max="26" width="9.140625" style="3"/>
    <col min="27" max="27" width="14.85546875" style="2" customWidth="1"/>
  </cols>
  <sheetData>
    <row r="1" spans="1:27" s="6" customFormat="1" x14ac:dyDescent="0.25">
      <c r="A1" s="9"/>
      <c r="B1" s="9"/>
      <c r="E1" s="7"/>
      <c r="F1" s="7"/>
      <c r="G1" s="7"/>
      <c r="H1" s="8"/>
      <c r="I1" s="7"/>
      <c r="K1" s="10"/>
      <c r="M1" s="7"/>
      <c r="N1" s="7"/>
      <c r="O1" s="7"/>
      <c r="P1" s="7"/>
      <c r="Q1" s="7"/>
      <c r="R1" s="7"/>
      <c r="S1" s="7"/>
      <c r="T1" s="7"/>
      <c r="U1" s="7"/>
      <c r="V1" s="7"/>
      <c r="X1" s="7"/>
      <c r="Z1" s="7"/>
      <c r="AA1" s="5"/>
    </row>
    <row r="2" spans="1:27" s="6" customFormat="1" ht="15.75" thickBot="1" x14ac:dyDescent="0.3">
      <c r="B2" s="5"/>
      <c r="E2" s="7"/>
      <c r="F2" s="7"/>
      <c r="G2" s="7"/>
      <c r="H2" s="8"/>
      <c r="I2" s="7"/>
      <c r="K2" s="10"/>
      <c r="M2" s="7"/>
      <c r="N2" s="7"/>
      <c r="O2" s="7"/>
      <c r="P2" s="7"/>
      <c r="Q2" s="7"/>
      <c r="R2" s="7"/>
      <c r="S2" s="7"/>
      <c r="T2" s="7"/>
      <c r="U2" s="7"/>
      <c r="V2" s="7"/>
      <c r="X2" s="7"/>
      <c r="Z2" s="7"/>
      <c r="AA2" s="5"/>
    </row>
    <row r="3" spans="1:27" ht="64.5" customHeight="1" thickBot="1" x14ac:dyDescent="0.3">
      <c r="A3" s="113" t="s">
        <v>195</v>
      </c>
      <c r="B3" s="114"/>
      <c r="C3" s="114"/>
      <c r="D3" s="114"/>
      <c r="E3" s="114"/>
      <c r="F3" s="114"/>
      <c r="G3" s="114"/>
      <c r="H3" s="114"/>
      <c r="I3" s="114"/>
      <c r="J3" s="114"/>
      <c r="K3" s="114"/>
      <c r="L3" s="114"/>
      <c r="M3" s="114"/>
      <c r="N3" s="114"/>
      <c r="O3" s="114"/>
      <c r="P3" s="114"/>
      <c r="Q3" s="114"/>
      <c r="R3" s="114"/>
      <c r="S3" s="114"/>
      <c r="T3" s="114"/>
      <c r="U3" s="114"/>
      <c r="V3" s="114"/>
      <c r="W3" s="114"/>
      <c r="X3" s="114"/>
      <c r="Y3" s="114"/>
      <c r="Z3" s="115"/>
    </row>
    <row r="4" spans="1:27" ht="18" customHeight="1" thickBot="1" x14ac:dyDescent="0.3">
      <c r="A4" s="116" t="s">
        <v>0</v>
      </c>
      <c r="B4" s="118" t="s">
        <v>1</v>
      </c>
      <c r="C4" s="120" t="s">
        <v>2</v>
      </c>
      <c r="D4" s="121"/>
      <c r="E4" s="121"/>
      <c r="F4" s="121"/>
      <c r="G4" s="122"/>
      <c r="H4" s="123" t="s">
        <v>3</v>
      </c>
      <c r="I4" s="124" t="s">
        <v>4</v>
      </c>
      <c r="J4" s="126" t="s">
        <v>5</v>
      </c>
      <c r="K4" s="128" t="s">
        <v>185</v>
      </c>
      <c r="L4" s="129"/>
      <c r="M4" s="130" t="s">
        <v>186</v>
      </c>
      <c r="N4" s="131"/>
      <c r="O4" s="132" t="s">
        <v>187</v>
      </c>
      <c r="P4" s="133"/>
      <c r="Q4" s="133"/>
      <c r="R4" s="133"/>
      <c r="S4" s="134"/>
      <c r="T4" s="134"/>
      <c r="U4" s="134"/>
      <c r="V4" s="134"/>
      <c r="W4" s="120" t="s">
        <v>6</v>
      </c>
      <c r="X4" s="122"/>
      <c r="Y4" s="120" t="s">
        <v>7</v>
      </c>
      <c r="Z4" s="122"/>
    </row>
    <row r="5" spans="1:27" ht="32.25" customHeight="1" x14ac:dyDescent="0.25">
      <c r="A5" s="117"/>
      <c r="B5" s="119"/>
      <c r="C5" s="135" t="s">
        <v>8</v>
      </c>
      <c r="D5" s="137" t="s">
        <v>9</v>
      </c>
      <c r="E5" s="138" t="s">
        <v>10</v>
      </c>
      <c r="F5" s="138" t="s">
        <v>11</v>
      </c>
      <c r="G5" s="104" t="s">
        <v>12</v>
      </c>
      <c r="H5" s="119"/>
      <c r="I5" s="125"/>
      <c r="J5" s="127"/>
      <c r="K5" s="105" t="s">
        <v>153</v>
      </c>
      <c r="L5" s="107" t="s">
        <v>171</v>
      </c>
      <c r="M5" s="109" t="s">
        <v>13</v>
      </c>
      <c r="N5" s="111" t="s">
        <v>14</v>
      </c>
      <c r="O5" s="144" t="s">
        <v>15</v>
      </c>
      <c r="P5" s="145"/>
      <c r="Q5" s="145"/>
      <c r="R5" s="145"/>
      <c r="S5" s="146" t="s">
        <v>188</v>
      </c>
      <c r="T5" s="147" t="s">
        <v>189</v>
      </c>
      <c r="U5" s="147" t="s">
        <v>16</v>
      </c>
      <c r="V5" s="149" t="s">
        <v>17</v>
      </c>
      <c r="W5" s="139" t="s">
        <v>18</v>
      </c>
      <c r="X5" s="139" t="s">
        <v>19</v>
      </c>
      <c r="Y5" s="141" t="s">
        <v>20</v>
      </c>
      <c r="Z5" s="143" t="s">
        <v>21</v>
      </c>
    </row>
    <row r="6" spans="1:27" ht="114" customHeight="1" x14ac:dyDescent="0.25">
      <c r="A6" s="117"/>
      <c r="B6" s="119"/>
      <c r="C6" s="136"/>
      <c r="D6" s="137"/>
      <c r="E6" s="138"/>
      <c r="F6" s="138"/>
      <c r="G6" s="104"/>
      <c r="H6" s="119"/>
      <c r="I6" s="125"/>
      <c r="J6" s="127"/>
      <c r="K6" s="106"/>
      <c r="L6" s="108"/>
      <c r="M6" s="110"/>
      <c r="N6" s="112"/>
      <c r="O6" s="15" t="s">
        <v>22</v>
      </c>
      <c r="P6" s="17" t="s">
        <v>190</v>
      </c>
      <c r="Q6" s="17" t="s">
        <v>191</v>
      </c>
      <c r="R6" s="18" t="s">
        <v>192</v>
      </c>
      <c r="S6" s="110"/>
      <c r="T6" s="148"/>
      <c r="U6" s="148"/>
      <c r="V6" s="150"/>
      <c r="W6" s="140"/>
      <c r="X6" s="140"/>
      <c r="Y6" s="142"/>
      <c r="Z6" s="112"/>
    </row>
    <row r="7" spans="1:27" ht="57" x14ac:dyDescent="0.25">
      <c r="A7" s="156" t="s">
        <v>853</v>
      </c>
      <c r="B7" s="151" t="s">
        <v>41</v>
      </c>
      <c r="C7" s="19" t="s">
        <v>196</v>
      </c>
      <c r="D7" s="157" t="s">
        <v>197</v>
      </c>
      <c r="E7" s="21">
        <v>18380824</v>
      </c>
      <c r="F7" s="21">
        <v>18380824</v>
      </c>
      <c r="G7" s="21">
        <v>600011003</v>
      </c>
      <c r="H7" s="157" t="s">
        <v>222</v>
      </c>
      <c r="I7" s="19" t="s">
        <v>198</v>
      </c>
      <c r="J7" s="157" t="s">
        <v>199</v>
      </c>
      <c r="K7" s="152">
        <v>95100000</v>
      </c>
      <c r="L7" s="153">
        <f>K7*0.85</f>
        <v>80835000</v>
      </c>
      <c r="M7" s="151">
        <v>2022</v>
      </c>
      <c r="N7" s="151">
        <v>2023</v>
      </c>
      <c r="O7" s="151"/>
      <c r="P7" s="151"/>
      <c r="Q7" s="151"/>
      <c r="R7" s="151" t="s">
        <v>152</v>
      </c>
      <c r="S7" s="151"/>
      <c r="T7" s="151"/>
      <c r="U7" s="151"/>
      <c r="V7" s="151" t="s">
        <v>152</v>
      </c>
      <c r="W7" s="157" t="s">
        <v>200</v>
      </c>
      <c r="X7" s="154" t="s">
        <v>201</v>
      </c>
      <c r="Y7" s="155" t="s">
        <v>202</v>
      </c>
      <c r="Z7" s="158" t="s">
        <v>203</v>
      </c>
    </row>
    <row r="8" spans="1:27" ht="42.75" x14ac:dyDescent="0.25">
      <c r="A8" s="156"/>
      <c r="B8" s="151"/>
      <c r="C8" s="22" t="s">
        <v>204</v>
      </c>
      <c r="D8" s="157"/>
      <c r="E8" s="21">
        <v>49872559</v>
      </c>
      <c r="F8" s="21" t="s">
        <v>205</v>
      </c>
      <c r="G8" s="21">
        <v>600011054</v>
      </c>
      <c r="H8" s="157"/>
      <c r="I8" s="19" t="s">
        <v>99</v>
      </c>
      <c r="J8" s="157"/>
      <c r="K8" s="152"/>
      <c r="L8" s="153"/>
      <c r="M8" s="151"/>
      <c r="N8" s="151"/>
      <c r="O8" s="151"/>
      <c r="P8" s="151"/>
      <c r="Q8" s="151"/>
      <c r="R8" s="151"/>
      <c r="S8" s="151"/>
      <c r="T8" s="151"/>
      <c r="U8" s="151"/>
      <c r="V8" s="151"/>
      <c r="W8" s="157"/>
      <c r="X8" s="154"/>
      <c r="Y8" s="155"/>
      <c r="Z8" s="158"/>
    </row>
    <row r="9" spans="1:27" ht="42.75" x14ac:dyDescent="0.25">
      <c r="A9" s="156"/>
      <c r="B9" s="151"/>
      <c r="C9" s="22" t="s">
        <v>31</v>
      </c>
      <c r="D9" s="157"/>
      <c r="E9" s="21">
        <v>125423</v>
      </c>
      <c r="F9" s="21" t="s">
        <v>206</v>
      </c>
      <c r="G9" s="21">
        <v>600170641</v>
      </c>
      <c r="H9" s="157"/>
      <c r="I9" s="19" t="s">
        <v>99</v>
      </c>
      <c r="J9" s="157"/>
      <c r="K9" s="152"/>
      <c r="L9" s="153"/>
      <c r="M9" s="151"/>
      <c r="N9" s="151"/>
      <c r="O9" s="151"/>
      <c r="P9" s="151"/>
      <c r="Q9" s="151"/>
      <c r="R9" s="151"/>
      <c r="S9" s="151"/>
      <c r="T9" s="151"/>
      <c r="U9" s="151"/>
      <c r="V9" s="151"/>
      <c r="W9" s="157"/>
      <c r="X9" s="154"/>
      <c r="Y9" s="155"/>
      <c r="Z9" s="158"/>
    </row>
    <row r="10" spans="1:27" ht="71.25" x14ac:dyDescent="0.25">
      <c r="A10" s="156"/>
      <c r="B10" s="151"/>
      <c r="C10" s="22" t="s">
        <v>40</v>
      </c>
      <c r="D10" s="157"/>
      <c r="E10" s="21">
        <v>18383874</v>
      </c>
      <c r="F10" s="21" t="s">
        <v>207</v>
      </c>
      <c r="G10" s="21">
        <v>600010210</v>
      </c>
      <c r="H10" s="157"/>
      <c r="I10" s="19" t="s">
        <v>100</v>
      </c>
      <c r="J10" s="157"/>
      <c r="K10" s="152"/>
      <c r="L10" s="153"/>
      <c r="M10" s="151"/>
      <c r="N10" s="151"/>
      <c r="O10" s="151"/>
      <c r="P10" s="151"/>
      <c r="Q10" s="151"/>
      <c r="R10" s="151"/>
      <c r="S10" s="151"/>
      <c r="T10" s="151"/>
      <c r="U10" s="151"/>
      <c r="V10" s="151"/>
      <c r="W10" s="157"/>
      <c r="X10" s="154"/>
      <c r="Y10" s="155"/>
      <c r="Z10" s="158"/>
    </row>
    <row r="11" spans="1:27" ht="85.5" x14ac:dyDescent="0.25">
      <c r="A11" s="156" t="s">
        <v>854</v>
      </c>
      <c r="B11" s="151" t="s">
        <v>41</v>
      </c>
      <c r="C11" s="22" t="s">
        <v>175</v>
      </c>
      <c r="D11" s="157" t="s">
        <v>197</v>
      </c>
      <c r="E11" s="21">
        <v>41324641</v>
      </c>
      <c r="F11" s="21">
        <v>130002054</v>
      </c>
      <c r="G11" s="21">
        <v>6001700586</v>
      </c>
      <c r="H11" s="157" t="s">
        <v>223</v>
      </c>
      <c r="I11" s="19" t="s">
        <v>98</v>
      </c>
      <c r="J11" s="157" t="s">
        <v>199</v>
      </c>
      <c r="K11" s="159">
        <v>88070000</v>
      </c>
      <c r="L11" s="153">
        <f t="shared" ref="L11" si="0">K11*0.85</f>
        <v>74859500</v>
      </c>
      <c r="M11" s="151">
        <v>2023</v>
      </c>
      <c r="N11" s="151">
        <v>2024</v>
      </c>
      <c r="O11" s="151"/>
      <c r="P11" s="151"/>
      <c r="Q11" s="151"/>
      <c r="R11" s="151" t="s">
        <v>152</v>
      </c>
      <c r="S11" s="151"/>
      <c r="T11" s="151"/>
      <c r="U11" s="151"/>
      <c r="V11" s="151" t="s">
        <v>152</v>
      </c>
      <c r="W11" s="157" t="s">
        <v>200</v>
      </c>
      <c r="X11" s="154" t="s">
        <v>757</v>
      </c>
      <c r="Y11" s="155" t="s">
        <v>202</v>
      </c>
      <c r="Z11" s="158" t="s">
        <v>203</v>
      </c>
    </row>
    <row r="12" spans="1:27" ht="57" x14ac:dyDescent="0.25">
      <c r="A12" s="156"/>
      <c r="B12" s="151"/>
      <c r="C12" s="22" t="s">
        <v>30</v>
      </c>
      <c r="D12" s="157"/>
      <c r="E12" s="21">
        <v>18383696</v>
      </c>
      <c r="F12" s="21" t="s">
        <v>209</v>
      </c>
      <c r="G12" s="21">
        <v>600010368</v>
      </c>
      <c r="H12" s="157"/>
      <c r="I12" s="20" t="s">
        <v>98</v>
      </c>
      <c r="J12" s="157"/>
      <c r="K12" s="159"/>
      <c r="L12" s="153"/>
      <c r="M12" s="151"/>
      <c r="N12" s="151"/>
      <c r="O12" s="151"/>
      <c r="P12" s="151"/>
      <c r="Q12" s="151"/>
      <c r="R12" s="151"/>
      <c r="S12" s="151"/>
      <c r="T12" s="151"/>
      <c r="U12" s="151"/>
      <c r="V12" s="151"/>
      <c r="W12" s="157"/>
      <c r="X12" s="154"/>
      <c r="Y12" s="155"/>
      <c r="Z12" s="158"/>
    </row>
    <row r="13" spans="1:27" ht="42.75" x14ac:dyDescent="0.25">
      <c r="A13" s="156" t="s">
        <v>855</v>
      </c>
      <c r="B13" s="151" t="s">
        <v>41</v>
      </c>
      <c r="C13" s="22" t="s">
        <v>174</v>
      </c>
      <c r="D13" s="157" t="s">
        <v>197</v>
      </c>
      <c r="E13" s="21">
        <v>61515451</v>
      </c>
      <c r="F13" s="21" t="s">
        <v>210</v>
      </c>
      <c r="G13" s="21">
        <v>600011216</v>
      </c>
      <c r="H13" s="157" t="s">
        <v>224</v>
      </c>
      <c r="I13" s="19" t="s">
        <v>93</v>
      </c>
      <c r="J13" s="157" t="s">
        <v>199</v>
      </c>
      <c r="K13" s="152">
        <v>80315000</v>
      </c>
      <c r="L13" s="153">
        <f t="shared" ref="L13:L18" si="1">K13*0.85</f>
        <v>68267750</v>
      </c>
      <c r="M13" s="151">
        <v>2024</v>
      </c>
      <c r="N13" s="151">
        <v>2025</v>
      </c>
      <c r="O13" s="151"/>
      <c r="P13" s="151"/>
      <c r="Q13" s="151"/>
      <c r="R13" s="151" t="s">
        <v>152</v>
      </c>
      <c r="S13" s="151"/>
      <c r="T13" s="151"/>
      <c r="U13" s="151"/>
      <c r="V13" s="151" t="s">
        <v>152</v>
      </c>
      <c r="W13" s="157" t="s">
        <v>211</v>
      </c>
      <c r="X13" s="154" t="s">
        <v>212</v>
      </c>
      <c r="Y13" s="155" t="s">
        <v>202</v>
      </c>
      <c r="Z13" s="158" t="s">
        <v>203</v>
      </c>
    </row>
    <row r="14" spans="1:27" ht="85.5" x14ac:dyDescent="0.25">
      <c r="A14" s="156"/>
      <c r="B14" s="151"/>
      <c r="C14" s="22" t="s">
        <v>213</v>
      </c>
      <c r="D14" s="157"/>
      <c r="E14" s="21">
        <v>555878</v>
      </c>
      <c r="F14" s="21" t="s">
        <v>214</v>
      </c>
      <c r="G14" s="21">
        <v>600170675</v>
      </c>
      <c r="H14" s="157"/>
      <c r="I14" s="20" t="s">
        <v>93</v>
      </c>
      <c r="J14" s="157"/>
      <c r="K14" s="152"/>
      <c r="L14" s="153"/>
      <c r="M14" s="151"/>
      <c r="N14" s="151"/>
      <c r="O14" s="151"/>
      <c r="P14" s="151"/>
      <c r="Q14" s="151"/>
      <c r="R14" s="151"/>
      <c r="S14" s="151"/>
      <c r="T14" s="151"/>
      <c r="U14" s="151"/>
      <c r="V14" s="151"/>
      <c r="W14" s="157"/>
      <c r="X14" s="154"/>
      <c r="Y14" s="155"/>
      <c r="Z14" s="158"/>
    </row>
    <row r="15" spans="1:27" ht="42.75" x14ac:dyDescent="0.25">
      <c r="A15" s="156"/>
      <c r="B15" s="151"/>
      <c r="C15" s="22" t="s">
        <v>177</v>
      </c>
      <c r="D15" s="157"/>
      <c r="E15" s="21">
        <v>497088</v>
      </c>
      <c r="F15" s="21" t="s">
        <v>215</v>
      </c>
      <c r="G15" s="21">
        <v>600011283</v>
      </c>
      <c r="H15" s="157"/>
      <c r="I15" s="19" t="s">
        <v>93</v>
      </c>
      <c r="J15" s="157"/>
      <c r="K15" s="152"/>
      <c r="L15" s="153"/>
      <c r="M15" s="151"/>
      <c r="N15" s="151"/>
      <c r="O15" s="151"/>
      <c r="P15" s="151"/>
      <c r="Q15" s="151"/>
      <c r="R15" s="151"/>
      <c r="S15" s="151"/>
      <c r="T15" s="151"/>
      <c r="U15" s="151"/>
      <c r="V15" s="151"/>
      <c r="W15" s="157"/>
      <c r="X15" s="154"/>
      <c r="Y15" s="155"/>
      <c r="Z15" s="158"/>
    </row>
    <row r="16" spans="1:27" ht="99.75" x14ac:dyDescent="0.25">
      <c r="A16" s="160" t="s">
        <v>856</v>
      </c>
      <c r="B16" s="151" t="s">
        <v>41</v>
      </c>
      <c r="C16" s="22" t="s">
        <v>216</v>
      </c>
      <c r="D16" s="157" t="s">
        <v>197</v>
      </c>
      <c r="E16" s="21">
        <v>18385061</v>
      </c>
      <c r="F16" s="21" t="s">
        <v>217</v>
      </c>
      <c r="G16" s="21">
        <v>600170691</v>
      </c>
      <c r="H16" s="157" t="s">
        <v>225</v>
      </c>
      <c r="I16" s="19" t="s">
        <v>208</v>
      </c>
      <c r="J16" s="157" t="s">
        <v>199</v>
      </c>
      <c r="K16" s="159">
        <v>65710000</v>
      </c>
      <c r="L16" s="153">
        <f>K16*0.85</f>
        <v>55853500</v>
      </c>
      <c r="M16" s="151">
        <v>2024</v>
      </c>
      <c r="N16" s="151">
        <v>2025</v>
      </c>
      <c r="O16" s="151"/>
      <c r="P16" s="151"/>
      <c r="Q16" s="151"/>
      <c r="R16" s="151" t="s">
        <v>152</v>
      </c>
      <c r="S16" s="151"/>
      <c r="T16" s="151"/>
      <c r="U16" s="151"/>
      <c r="V16" s="151" t="s">
        <v>152</v>
      </c>
      <c r="W16" s="157" t="s">
        <v>211</v>
      </c>
      <c r="X16" s="154" t="s">
        <v>218</v>
      </c>
      <c r="Y16" s="155" t="s">
        <v>202</v>
      </c>
      <c r="Z16" s="158" t="s">
        <v>203</v>
      </c>
    </row>
    <row r="17" spans="1:27" ht="85.5" x14ac:dyDescent="0.25">
      <c r="A17" s="160"/>
      <c r="B17" s="151"/>
      <c r="C17" s="22" t="s">
        <v>39</v>
      </c>
      <c r="D17" s="157"/>
      <c r="E17" s="21">
        <v>673358</v>
      </c>
      <c r="F17" s="23" t="s">
        <v>219</v>
      </c>
      <c r="G17" s="21">
        <v>600019748</v>
      </c>
      <c r="H17" s="157"/>
      <c r="I17" s="20" t="s">
        <v>208</v>
      </c>
      <c r="J17" s="157"/>
      <c r="K17" s="159"/>
      <c r="L17" s="153"/>
      <c r="M17" s="151"/>
      <c r="N17" s="151"/>
      <c r="O17" s="151"/>
      <c r="P17" s="151"/>
      <c r="Q17" s="151"/>
      <c r="R17" s="151"/>
      <c r="S17" s="151"/>
      <c r="T17" s="151"/>
      <c r="U17" s="151"/>
      <c r="V17" s="151"/>
      <c r="W17" s="157"/>
      <c r="X17" s="154"/>
      <c r="Y17" s="155"/>
      <c r="Z17" s="158"/>
    </row>
    <row r="18" spans="1:27" ht="57" x14ac:dyDescent="0.25">
      <c r="A18" s="156" t="s">
        <v>857</v>
      </c>
      <c r="B18" s="151" t="s">
        <v>41</v>
      </c>
      <c r="C18" s="22" t="s">
        <v>35</v>
      </c>
      <c r="D18" s="157" t="s">
        <v>197</v>
      </c>
      <c r="E18" s="31" t="s">
        <v>673</v>
      </c>
      <c r="F18" s="31" t="s">
        <v>673</v>
      </c>
      <c r="G18" s="21">
        <v>600011348</v>
      </c>
      <c r="H18" s="157" t="s">
        <v>226</v>
      </c>
      <c r="I18" s="20" t="s">
        <v>755</v>
      </c>
      <c r="J18" s="157" t="s">
        <v>199</v>
      </c>
      <c r="K18" s="159">
        <v>73800000</v>
      </c>
      <c r="L18" s="153">
        <f t="shared" si="1"/>
        <v>62730000</v>
      </c>
      <c r="M18" s="151">
        <v>2025</v>
      </c>
      <c r="N18" s="151">
        <v>2026</v>
      </c>
      <c r="O18" s="151"/>
      <c r="P18" s="151"/>
      <c r="Q18" s="151"/>
      <c r="R18" s="151" t="s">
        <v>152</v>
      </c>
      <c r="S18" s="151"/>
      <c r="T18" s="151"/>
      <c r="U18" s="151"/>
      <c r="V18" s="151" t="s">
        <v>152</v>
      </c>
      <c r="W18" s="157" t="s">
        <v>211</v>
      </c>
      <c r="X18" s="154" t="s">
        <v>756</v>
      </c>
      <c r="Y18" s="155" t="s">
        <v>202</v>
      </c>
      <c r="Z18" s="158" t="s">
        <v>203</v>
      </c>
    </row>
    <row r="19" spans="1:27" ht="114" x14ac:dyDescent="0.25">
      <c r="A19" s="156"/>
      <c r="B19" s="151"/>
      <c r="C19" s="22" t="s">
        <v>178</v>
      </c>
      <c r="D19" s="157"/>
      <c r="E19" s="21">
        <v>49872427</v>
      </c>
      <c r="F19" s="23" t="s">
        <v>220</v>
      </c>
      <c r="G19" s="21">
        <v>600020428</v>
      </c>
      <c r="H19" s="157"/>
      <c r="I19" s="19" t="s">
        <v>99</v>
      </c>
      <c r="J19" s="157"/>
      <c r="K19" s="159"/>
      <c r="L19" s="153"/>
      <c r="M19" s="151"/>
      <c r="N19" s="151"/>
      <c r="O19" s="151"/>
      <c r="P19" s="151"/>
      <c r="Q19" s="151"/>
      <c r="R19" s="151"/>
      <c r="S19" s="151"/>
      <c r="T19" s="151"/>
      <c r="U19" s="151"/>
      <c r="V19" s="151"/>
      <c r="W19" s="157"/>
      <c r="X19" s="154"/>
      <c r="Y19" s="155"/>
      <c r="Z19" s="158"/>
    </row>
    <row r="20" spans="1:27" ht="71.25" x14ac:dyDescent="0.25">
      <c r="A20" s="156"/>
      <c r="B20" s="151"/>
      <c r="C20" s="22" t="s">
        <v>179</v>
      </c>
      <c r="D20" s="157"/>
      <c r="E20" s="21">
        <v>82627</v>
      </c>
      <c r="F20" s="21" t="s">
        <v>221</v>
      </c>
      <c r="G20" s="21">
        <v>600011429</v>
      </c>
      <c r="H20" s="157"/>
      <c r="I20" s="19" t="s">
        <v>106</v>
      </c>
      <c r="J20" s="157"/>
      <c r="K20" s="159"/>
      <c r="L20" s="153"/>
      <c r="M20" s="151"/>
      <c r="N20" s="151"/>
      <c r="O20" s="151"/>
      <c r="P20" s="151"/>
      <c r="Q20" s="151"/>
      <c r="R20" s="151"/>
      <c r="S20" s="151"/>
      <c r="T20" s="151"/>
      <c r="U20" s="151"/>
      <c r="V20" s="151"/>
      <c r="W20" s="157"/>
      <c r="X20" s="154"/>
      <c r="Y20" s="155"/>
      <c r="Z20" s="158"/>
    </row>
    <row r="21" spans="1:27" ht="126" customHeight="1" x14ac:dyDescent="0.25">
      <c r="A21" s="64" t="s">
        <v>858</v>
      </c>
      <c r="B21" s="65" t="s">
        <v>227</v>
      </c>
      <c r="C21" s="65" t="s">
        <v>227</v>
      </c>
      <c r="D21" s="65" t="s">
        <v>265</v>
      </c>
      <c r="E21" s="65">
        <v>49872427</v>
      </c>
      <c r="F21" s="65">
        <v>108006972</v>
      </c>
      <c r="G21" s="66">
        <v>600020428</v>
      </c>
      <c r="H21" s="67" t="s">
        <v>85</v>
      </c>
      <c r="I21" s="65" t="s">
        <v>99</v>
      </c>
      <c r="J21" s="65" t="s">
        <v>361</v>
      </c>
      <c r="K21" s="68">
        <v>6400000</v>
      </c>
      <c r="L21" s="69">
        <f>K21*0.85</f>
        <v>5440000</v>
      </c>
      <c r="M21" s="65" t="s">
        <v>184</v>
      </c>
      <c r="N21" s="71" t="s">
        <v>469</v>
      </c>
      <c r="O21" s="66" t="s">
        <v>152</v>
      </c>
      <c r="P21" s="66" t="s">
        <v>152</v>
      </c>
      <c r="Q21" s="66"/>
      <c r="R21" s="66" t="s">
        <v>152</v>
      </c>
      <c r="S21" s="66"/>
      <c r="T21" s="66" t="s">
        <v>152</v>
      </c>
      <c r="U21" s="66"/>
      <c r="V21" s="66"/>
      <c r="W21" s="65" t="s">
        <v>481</v>
      </c>
      <c r="X21" s="65">
        <v>6</v>
      </c>
      <c r="Y21" s="65" t="s">
        <v>609</v>
      </c>
      <c r="Z21" s="66" t="s">
        <v>114</v>
      </c>
    </row>
    <row r="22" spans="1:27" ht="104.25" customHeight="1" x14ac:dyDescent="0.25">
      <c r="A22" s="64" t="s">
        <v>859</v>
      </c>
      <c r="B22" s="65" t="s">
        <v>27</v>
      </c>
      <c r="C22" s="65" t="s">
        <v>27</v>
      </c>
      <c r="D22" s="65" t="s">
        <v>265</v>
      </c>
      <c r="E22" s="65">
        <v>47796006</v>
      </c>
      <c r="F22" s="24" t="s">
        <v>50</v>
      </c>
      <c r="G22" s="66">
        <v>600020363</v>
      </c>
      <c r="H22" s="67" t="s">
        <v>73</v>
      </c>
      <c r="I22" s="65" t="s">
        <v>98</v>
      </c>
      <c r="J22" s="65" t="s">
        <v>362</v>
      </c>
      <c r="K22" s="68">
        <v>3320000</v>
      </c>
      <c r="L22" s="69">
        <f t="shared" ref="L22:L100" si="2">K22*0.85</f>
        <v>2822000</v>
      </c>
      <c r="M22" s="65" t="s">
        <v>184</v>
      </c>
      <c r="N22" s="66" t="s">
        <v>460</v>
      </c>
      <c r="O22" s="66"/>
      <c r="P22" s="66"/>
      <c r="Q22" s="66" t="s">
        <v>152</v>
      </c>
      <c r="R22" s="66" t="s">
        <v>152</v>
      </c>
      <c r="S22" s="66"/>
      <c r="T22" s="66" t="s">
        <v>152</v>
      </c>
      <c r="U22" s="66"/>
      <c r="V22" s="66"/>
      <c r="W22" s="65" t="s">
        <v>146</v>
      </c>
      <c r="X22" s="65" t="s">
        <v>554</v>
      </c>
      <c r="Y22" s="65" t="s">
        <v>610</v>
      </c>
      <c r="Z22" s="66" t="s">
        <v>114</v>
      </c>
    </row>
    <row r="23" spans="1:27" ht="71.25" x14ac:dyDescent="0.25">
      <c r="A23" s="64" t="s">
        <v>860</v>
      </c>
      <c r="B23" s="65" t="s">
        <v>228</v>
      </c>
      <c r="C23" s="65" t="s">
        <v>228</v>
      </c>
      <c r="D23" s="65" t="s">
        <v>265</v>
      </c>
      <c r="E23" s="70" t="s">
        <v>42</v>
      </c>
      <c r="F23" s="65">
        <v>130002241</v>
      </c>
      <c r="G23" s="66">
        <v>600170667</v>
      </c>
      <c r="H23" s="67" t="s">
        <v>285</v>
      </c>
      <c r="I23" s="65" t="s">
        <v>103</v>
      </c>
      <c r="J23" s="65" t="s">
        <v>363</v>
      </c>
      <c r="K23" s="68">
        <v>13620000</v>
      </c>
      <c r="L23" s="69">
        <f t="shared" si="2"/>
        <v>11577000</v>
      </c>
      <c r="M23" s="65" t="s">
        <v>184</v>
      </c>
      <c r="N23" s="66" t="s">
        <v>461</v>
      </c>
      <c r="O23" s="66"/>
      <c r="P23" s="66" t="s">
        <v>152</v>
      </c>
      <c r="Q23" s="66" t="s">
        <v>152</v>
      </c>
      <c r="R23" s="66" t="s">
        <v>152</v>
      </c>
      <c r="S23" s="66"/>
      <c r="T23" s="66"/>
      <c r="U23" s="66"/>
      <c r="V23" s="66" t="s">
        <v>152</v>
      </c>
      <c r="W23" s="65" t="s">
        <v>140</v>
      </c>
      <c r="X23" s="65" t="s">
        <v>140</v>
      </c>
      <c r="Y23" s="65" t="s">
        <v>611</v>
      </c>
      <c r="Z23" s="66" t="s">
        <v>114</v>
      </c>
    </row>
    <row r="24" spans="1:27" ht="188.25" customHeight="1" x14ac:dyDescent="0.25">
      <c r="A24" s="64" t="s">
        <v>861</v>
      </c>
      <c r="B24" s="65" t="s">
        <v>29</v>
      </c>
      <c r="C24" s="65" t="s">
        <v>29</v>
      </c>
      <c r="D24" s="65" t="s">
        <v>265</v>
      </c>
      <c r="E24" s="65">
        <v>18385061</v>
      </c>
      <c r="F24" s="65">
        <v>130001767</v>
      </c>
      <c r="G24" s="66">
        <v>600170691</v>
      </c>
      <c r="H24" s="67" t="s">
        <v>286</v>
      </c>
      <c r="I24" s="65" t="s">
        <v>95</v>
      </c>
      <c r="J24" s="65" t="s">
        <v>364</v>
      </c>
      <c r="K24" s="68">
        <v>36300000</v>
      </c>
      <c r="L24" s="69">
        <f t="shared" si="2"/>
        <v>30855000</v>
      </c>
      <c r="M24" s="70" t="s">
        <v>455</v>
      </c>
      <c r="N24" s="71" t="s">
        <v>184</v>
      </c>
      <c r="O24" s="66" t="s">
        <v>152</v>
      </c>
      <c r="P24" s="66" t="s">
        <v>152</v>
      </c>
      <c r="Q24" s="66" t="s">
        <v>152</v>
      </c>
      <c r="R24" s="66" t="s">
        <v>152</v>
      </c>
      <c r="S24" s="66" t="s">
        <v>152</v>
      </c>
      <c r="T24" s="66"/>
      <c r="U24" s="66"/>
      <c r="V24" s="66" t="s">
        <v>152</v>
      </c>
      <c r="W24" s="65" t="s">
        <v>482</v>
      </c>
      <c r="X24" s="65" t="s">
        <v>555</v>
      </c>
      <c r="Y24" s="65" t="s">
        <v>612</v>
      </c>
      <c r="Z24" s="66" t="s">
        <v>115</v>
      </c>
    </row>
    <row r="25" spans="1:27" ht="85.5" x14ac:dyDescent="0.25">
      <c r="A25" s="64" t="s">
        <v>862</v>
      </c>
      <c r="B25" s="65" t="s">
        <v>39</v>
      </c>
      <c r="C25" s="65" t="s">
        <v>39</v>
      </c>
      <c r="D25" s="65" t="s">
        <v>265</v>
      </c>
      <c r="E25" s="70" t="s">
        <v>46</v>
      </c>
      <c r="F25" s="65" t="s">
        <v>272</v>
      </c>
      <c r="G25" s="66">
        <v>600019748</v>
      </c>
      <c r="H25" s="67" t="s">
        <v>287</v>
      </c>
      <c r="I25" s="65" t="s">
        <v>349</v>
      </c>
      <c r="J25" s="65" t="s">
        <v>365</v>
      </c>
      <c r="K25" s="68">
        <v>650000</v>
      </c>
      <c r="L25" s="69">
        <f t="shared" si="2"/>
        <v>552500</v>
      </c>
      <c r="M25" s="70" t="s">
        <v>444</v>
      </c>
      <c r="N25" s="71" t="s">
        <v>184</v>
      </c>
      <c r="O25" s="66" t="s">
        <v>152</v>
      </c>
      <c r="P25" s="66"/>
      <c r="Q25" s="66"/>
      <c r="R25" s="66"/>
      <c r="S25" s="66"/>
      <c r="T25" s="66" t="s">
        <v>152</v>
      </c>
      <c r="U25" s="66"/>
      <c r="V25" s="66"/>
      <c r="W25" s="65" t="s">
        <v>483</v>
      </c>
      <c r="X25" s="65" t="s">
        <v>556</v>
      </c>
      <c r="Y25" s="65" t="s">
        <v>613</v>
      </c>
      <c r="Z25" s="66" t="s">
        <v>114</v>
      </c>
    </row>
    <row r="26" spans="1:27" ht="149.25" customHeight="1" x14ac:dyDescent="0.25">
      <c r="A26" s="64" t="s">
        <v>863</v>
      </c>
      <c r="B26" s="65" t="s">
        <v>39</v>
      </c>
      <c r="C26" s="65" t="s">
        <v>39</v>
      </c>
      <c r="D26" s="65" t="s">
        <v>265</v>
      </c>
      <c r="E26" s="70" t="s">
        <v>46</v>
      </c>
      <c r="F26" s="65" t="s">
        <v>272</v>
      </c>
      <c r="G26" s="66">
        <v>600019748</v>
      </c>
      <c r="H26" s="67" t="s">
        <v>288</v>
      </c>
      <c r="I26" s="65" t="s">
        <v>350</v>
      </c>
      <c r="J26" s="65" t="s">
        <v>366</v>
      </c>
      <c r="K26" s="68">
        <v>8500000</v>
      </c>
      <c r="L26" s="69">
        <f t="shared" si="2"/>
        <v>7225000</v>
      </c>
      <c r="M26" s="70" t="s">
        <v>183</v>
      </c>
      <c r="N26" s="71" t="s">
        <v>445</v>
      </c>
      <c r="O26" s="66"/>
      <c r="P26" s="66"/>
      <c r="Q26" s="66" t="s">
        <v>152</v>
      </c>
      <c r="R26" s="66"/>
      <c r="S26" s="66"/>
      <c r="T26" s="66" t="s">
        <v>152</v>
      </c>
      <c r="U26" s="66"/>
      <c r="V26" s="66"/>
      <c r="W26" s="65" t="s">
        <v>484</v>
      </c>
      <c r="X26" s="65" t="s">
        <v>557</v>
      </c>
      <c r="Y26" s="65" t="s">
        <v>614</v>
      </c>
      <c r="Z26" s="66" t="s">
        <v>114</v>
      </c>
    </row>
    <row r="27" spans="1:27" ht="208.5" customHeight="1" x14ac:dyDescent="0.25">
      <c r="A27" s="64" t="s">
        <v>864</v>
      </c>
      <c r="B27" s="65" t="s">
        <v>229</v>
      </c>
      <c r="C27" s="65" t="s">
        <v>229</v>
      </c>
      <c r="D27" s="65" t="s">
        <v>265</v>
      </c>
      <c r="E27" s="65">
        <v>47274654</v>
      </c>
      <c r="F27" s="70" t="s">
        <v>52</v>
      </c>
      <c r="G27" s="66">
        <v>600010228</v>
      </c>
      <c r="H27" s="67" t="s">
        <v>83</v>
      </c>
      <c r="I27" s="65" t="s">
        <v>89</v>
      </c>
      <c r="J27" s="65" t="s">
        <v>838</v>
      </c>
      <c r="K27" s="68">
        <v>96800000</v>
      </c>
      <c r="L27" s="69">
        <v>82280000</v>
      </c>
      <c r="M27" s="65">
        <v>2023</v>
      </c>
      <c r="N27" s="66" t="s">
        <v>462</v>
      </c>
      <c r="O27" s="66"/>
      <c r="P27" s="66" t="s">
        <v>152</v>
      </c>
      <c r="Q27" s="66" t="s">
        <v>152</v>
      </c>
      <c r="R27" s="66"/>
      <c r="S27" s="66"/>
      <c r="T27" s="66" t="s">
        <v>152</v>
      </c>
      <c r="U27" s="66"/>
      <c r="V27" s="66" t="s">
        <v>152</v>
      </c>
      <c r="W27" s="65" t="s">
        <v>485</v>
      </c>
      <c r="X27" s="65" t="s">
        <v>558</v>
      </c>
      <c r="Y27" s="65" t="s">
        <v>128</v>
      </c>
      <c r="Z27" s="66" t="s">
        <v>115</v>
      </c>
    </row>
    <row r="28" spans="1:27" ht="113.25" customHeight="1" x14ac:dyDescent="0.25">
      <c r="A28" s="64" t="s">
        <v>865</v>
      </c>
      <c r="B28" s="65" t="s">
        <v>229</v>
      </c>
      <c r="C28" s="65" t="s">
        <v>229</v>
      </c>
      <c r="D28" s="65" t="s">
        <v>265</v>
      </c>
      <c r="E28" s="65">
        <v>47274654</v>
      </c>
      <c r="F28" s="70" t="s">
        <v>52</v>
      </c>
      <c r="G28" s="66">
        <v>600010228</v>
      </c>
      <c r="H28" s="67" t="s">
        <v>82</v>
      </c>
      <c r="I28" s="65" t="s">
        <v>351</v>
      </c>
      <c r="J28" s="65" t="s">
        <v>367</v>
      </c>
      <c r="K28" s="68">
        <v>43000000</v>
      </c>
      <c r="L28" s="69">
        <v>36550000</v>
      </c>
      <c r="M28" s="65" t="s">
        <v>442</v>
      </c>
      <c r="N28" s="66" t="s">
        <v>463</v>
      </c>
      <c r="O28" s="66"/>
      <c r="P28" s="66" t="s">
        <v>152</v>
      </c>
      <c r="Q28" s="66" t="s">
        <v>152</v>
      </c>
      <c r="R28" s="66"/>
      <c r="S28" s="66"/>
      <c r="T28" s="66" t="s">
        <v>152</v>
      </c>
      <c r="U28" s="66"/>
      <c r="V28" s="66"/>
      <c r="W28" s="65" t="s">
        <v>486</v>
      </c>
      <c r="X28" s="65" t="s">
        <v>559</v>
      </c>
      <c r="Y28" s="65" t="s">
        <v>615</v>
      </c>
      <c r="Z28" s="66" t="s">
        <v>115</v>
      </c>
    </row>
    <row r="29" spans="1:27" ht="288.75" customHeight="1" x14ac:dyDescent="0.25">
      <c r="A29" s="64" t="s">
        <v>866</v>
      </c>
      <c r="B29" s="65" t="s">
        <v>29</v>
      </c>
      <c r="C29" s="65" t="s">
        <v>29</v>
      </c>
      <c r="D29" s="65" t="s">
        <v>265</v>
      </c>
      <c r="E29" s="65">
        <v>18385061</v>
      </c>
      <c r="F29" s="65">
        <v>130001767</v>
      </c>
      <c r="G29" s="66">
        <v>600170691</v>
      </c>
      <c r="H29" s="67" t="s">
        <v>289</v>
      </c>
      <c r="I29" s="65" t="s">
        <v>95</v>
      </c>
      <c r="J29" s="65" t="s">
        <v>368</v>
      </c>
      <c r="K29" s="68">
        <v>49750000</v>
      </c>
      <c r="L29" s="69">
        <f t="shared" si="2"/>
        <v>42287500</v>
      </c>
      <c r="M29" s="70" t="s">
        <v>456</v>
      </c>
      <c r="N29" s="71" t="s">
        <v>475</v>
      </c>
      <c r="O29" s="66" t="s">
        <v>152</v>
      </c>
      <c r="P29" s="66" t="s">
        <v>152</v>
      </c>
      <c r="Q29" s="66" t="s">
        <v>152</v>
      </c>
      <c r="R29" s="66" t="s">
        <v>152</v>
      </c>
      <c r="S29" s="66"/>
      <c r="T29" s="66"/>
      <c r="U29" s="66"/>
      <c r="V29" s="66" t="s">
        <v>152</v>
      </c>
      <c r="W29" s="65" t="s">
        <v>150</v>
      </c>
      <c r="X29" s="65" t="s">
        <v>560</v>
      </c>
      <c r="Y29" s="65" t="s">
        <v>616</v>
      </c>
      <c r="Z29" s="66" t="s">
        <v>115</v>
      </c>
    </row>
    <row r="30" spans="1:27" ht="274.5" customHeight="1" x14ac:dyDescent="0.25">
      <c r="A30" s="64" t="s">
        <v>867</v>
      </c>
      <c r="B30" s="65" t="s">
        <v>40</v>
      </c>
      <c r="C30" s="65" t="s">
        <v>40</v>
      </c>
      <c r="D30" s="65" t="s">
        <v>265</v>
      </c>
      <c r="E30" s="65">
        <v>18383874</v>
      </c>
      <c r="F30" s="70" t="s">
        <v>54</v>
      </c>
      <c r="G30" s="66">
        <v>600010210</v>
      </c>
      <c r="H30" s="67" t="s">
        <v>290</v>
      </c>
      <c r="I30" s="65" t="s">
        <v>100</v>
      </c>
      <c r="J30" s="65" t="s">
        <v>369</v>
      </c>
      <c r="K30" s="68">
        <v>3500000</v>
      </c>
      <c r="L30" s="69">
        <f t="shared" si="2"/>
        <v>2975000</v>
      </c>
      <c r="M30" s="70" t="s">
        <v>453</v>
      </c>
      <c r="N30" s="71" t="s">
        <v>454</v>
      </c>
      <c r="O30" s="66"/>
      <c r="P30" s="66" t="s">
        <v>152</v>
      </c>
      <c r="Q30" s="66" t="s">
        <v>152</v>
      </c>
      <c r="R30" s="66" t="s">
        <v>152</v>
      </c>
      <c r="S30" s="66" t="s">
        <v>152</v>
      </c>
      <c r="T30" s="66"/>
      <c r="U30" s="66"/>
      <c r="V30" s="66"/>
      <c r="W30" s="65" t="s">
        <v>487</v>
      </c>
      <c r="X30" s="65" t="s">
        <v>561</v>
      </c>
      <c r="Y30" s="65" t="s">
        <v>617</v>
      </c>
      <c r="Z30" s="66" t="s">
        <v>114</v>
      </c>
    </row>
    <row r="31" spans="1:27" s="16" customFormat="1" ht="274.5" customHeight="1" x14ac:dyDescent="0.25">
      <c r="A31" s="64" t="s">
        <v>868</v>
      </c>
      <c r="B31" s="65" t="s">
        <v>40</v>
      </c>
      <c r="C31" s="65" t="s">
        <v>40</v>
      </c>
      <c r="D31" s="65" t="s">
        <v>265</v>
      </c>
      <c r="E31" s="65">
        <v>18383874</v>
      </c>
      <c r="F31" s="70" t="s">
        <v>54</v>
      </c>
      <c r="G31" s="60">
        <v>600010210</v>
      </c>
      <c r="H31" s="36" t="s">
        <v>794</v>
      </c>
      <c r="I31" s="79" t="s">
        <v>100</v>
      </c>
      <c r="J31" s="50" t="s">
        <v>795</v>
      </c>
      <c r="K31" s="80">
        <v>7500000</v>
      </c>
      <c r="L31" s="34">
        <f t="shared" si="2"/>
        <v>6375000</v>
      </c>
      <c r="M31" s="81" t="s">
        <v>796</v>
      </c>
      <c r="N31" s="50" t="s">
        <v>797</v>
      </c>
      <c r="O31" s="28"/>
      <c r="P31" s="82"/>
      <c r="Q31" s="28" t="s">
        <v>152</v>
      </c>
      <c r="R31" s="83"/>
      <c r="S31" s="28"/>
      <c r="T31" s="28"/>
      <c r="U31" s="28"/>
      <c r="V31" s="82"/>
      <c r="W31" s="50" t="s">
        <v>798</v>
      </c>
      <c r="X31" s="50" t="s">
        <v>799</v>
      </c>
      <c r="Y31" s="50" t="s">
        <v>800</v>
      </c>
      <c r="Z31" s="50" t="s">
        <v>114</v>
      </c>
      <c r="AA31" s="2"/>
    </row>
    <row r="32" spans="1:27" ht="409.5" x14ac:dyDescent="0.25">
      <c r="A32" s="64" t="s">
        <v>869</v>
      </c>
      <c r="B32" s="65" t="s">
        <v>29</v>
      </c>
      <c r="C32" s="65" t="s">
        <v>29</v>
      </c>
      <c r="D32" s="65" t="s">
        <v>265</v>
      </c>
      <c r="E32" s="65">
        <v>18385061</v>
      </c>
      <c r="F32" s="65">
        <v>130001767</v>
      </c>
      <c r="G32" s="66">
        <v>600170691</v>
      </c>
      <c r="H32" s="67" t="s">
        <v>291</v>
      </c>
      <c r="I32" s="65" t="s">
        <v>95</v>
      </c>
      <c r="J32" s="65" t="s">
        <v>370</v>
      </c>
      <c r="K32" s="68">
        <v>351000000</v>
      </c>
      <c r="L32" s="69">
        <f t="shared" si="2"/>
        <v>298350000</v>
      </c>
      <c r="M32" s="70" t="s">
        <v>457</v>
      </c>
      <c r="N32" s="71" t="s">
        <v>476</v>
      </c>
      <c r="O32" s="66"/>
      <c r="P32" s="66" t="s">
        <v>152</v>
      </c>
      <c r="Q32" s="66" t="s">
        <v>152</v>
      </c>
      <c r="R32" s="66" t="s">
        <v>152</v>
      </c>
      <c r="S32" s="66"/>
      <c r="T32" s="66" t="s">
        <v>152</v>
      </c>
      <c r="U32" s="66"/>
      <c r="V32" s="66" t="s">
        <v>152</v>
      </c>
      <c r="W32" s="65" t="s">
        <v>488</v>
      </c>
      <c r="X32" s="65" t="s">
        <v>562</v>
      </c>
      <c r="Y32" s="65" t="s">
        <v>618</v>
      </c>
      <c r="Z32" s="66" t="s">
        <v>115</v>
      </c>
    </row>
    <row r="33" spans="1:27" ht="85.5" x14ac:dyDescent="0.25">
      <c r="A33" s="64" t="s">
        <v>870</v>
      </c>
      <c r="B33" s="65" t="s">
        <v>29</v>
      </c>
      <c r="C33" s="65" t="s">
        <v>29</v>
      </c>
      <c r="D33" s="65" t="s">
        <v>265</v>
      </c>
      <c r="E33" s="65">
        <v>18385061</v>
      </c>
      <c r="F33" s="65">
        <v>130001767</v>
      </c>
      <c r="G33" s="66">
        <v>600170691</v>
      </c>
      <c r="H33" s="67" t="s">
        <v>292</v>
      </c>
      <c r="I33" s="65" t="s">
        <v>95</v>
      </c>
      <c r="J33" s="65" t="s">
        <v>371</v>
      </c>
      <c r="K33" s="68">
        <v>750000000</v>
      </c>
      <c r="L33" s="69">
        <f t="shared" si="2"/>
        <v>637500000</v>
      </c>
      <c r="M33" s="65" t="s">
        <v>443</v>
      </c>
      <c r="N33" s="65" t="s">
        <v>443</v>
      </c>
      <c r="O33" s="66" t="s">
        <v>152</v>
      </c>
      <c r="P33" s="66" t="s">
        <v>152</v>
      </c>
      <c r="Q33" s="66" t="s">
        <v>152</v>
      </c>
      <c r="R33" s="66" t="s">
        <v>152</v>
      </c>
      <c r="S33" s="66" t="s">
        <v>152</v>
      </c>
      <c r="T33" s="66" t="s">
        <v>152</v>
      </c>
      <c r="U33" s="66" t="s">
        <v>152</v>
      </c>
      <c r="V33" s="66" t="s">
        <v>152</v>
      </c>
      <c r="W33" s="65" t="s">
        <v>489</v>
      </c>
      <c r="X33" s="65" t="s">
        <v>489</v>
      </c>
      <c r="Y33" s="65" t="s">
        <v>619</v>
      </c>
      <c r="Z33" s="66" t="s">
        <v>115</v>
      </c>
    </row>
    <row r="34" spans="1:27" ht="339" customHeight="1" x14ac:dyDescent="0.25">
      <c r="A34" s="64" t="s">
        <v>871</v>
      </c>
      <c r="B34" s="65" t="s">
        <v>29</v>
      </c>
      <c r="C34" s="65" t="s">
        <v>29</v>
      </c>
      <c r="D34" s="65" t="s">
        <v>265</v>
      </c>
      <c r="E34" s="65">
        <v>18385061</v>
      </c>
      <c r="F34" s="65">
        <v>130001767</v>
      </c>
      <c r="G34" s="66">
        <v>600170691</v>
      </c>
      <c r="H34" s="67" t="s">
        <v>75</v>
      </c>
      <c r="I34" s="65" t="s">
        <v>105</v>
      </c>
      <c r="J34" s="65" t="s">
        <v>372</v>
      </c>
      <c r="K34" s="68">
        <v>2000000</v>
      </c>
      <c r="L34" s="69">
        <f t="shared" si="2"/>
        <v>1700000</v>
      </c>
      <c r="M34" s="70" t="s">
        <v>183</v>
      </c>
      <c r="N34" s="71" t="s">
        <v>454</v>
      </c>
      <c r="O34" s="66"/>
      <c r="P34" s="66" t="s">
        <v>152</v>
      </c>
      <c r="Q34" s="66"/>
      <c r="R34" s="66"/>
      <c r="S34" s="66" t="s">
        <v>152</v>
      </c>
      <c r="T34" s="66" t="s">
        <v>152</v>
      </c>
      <c r="U34" s="66"/>
      <c r="V34" s="66"/>
      <c r="W34" s="65" t="s">
        <v>490</v>
      </c>
      <c r="X34" s="65" t="s">
        <v>563</v>
      </c>
      <c r="Y34" s="65" t="s">
        <v>620</v>
      </c>
      <c r="Z34" s="66" t="s">
        <v>114</v>
      </c>
    </row>
    <row r="35" spans="1:27" ht="225.75" customHeight="1" x14ac:dyDescent="0.25">
      <c r="A35" s="64" t="s">
        <v>872</v>
      </c>
      <c r="B35" s="65" t="s">
        <v>29</v>
      </c>
      <c r="C35" s="65" t="s">
        <v>29</v>
      </c>
      <c r="D35" s="65" t="s">
        <v>265</v>
      </c>
      <c r="E35" s="65">
        <v>18385061</v>
      </c>
      <c r="F35" s="65">
        <v>130001767</v>
      </c>
      <c r="G35" s="66">
        <v>600170691</v>
      </c>
      <c r="H35" s="67" t="s">
        <v>293</v>
      </c>
      <c r="I35" s="65" t="s">
        <v>95</v>
      </c>
      <c r="J35" s="65" t="s">
        <v>373</v>
      </c>
      <c r="K35" s="68">
        <v>7000000</v>
      </c>
      <c r="L35" s="69">
        <f t="shared" si="2"/>
        <v>5950000</v>
      </c>
      <c r="M35" s="70" t="s">
        <v>447</v>
      </c>
      <c r="N35" s="71" t="s">
        <v>449</v>
      </c>
      <c r="O35" s="66"/>
      <c r="P35" s="66"/>
      <c r="Q35" s="66" t="s">
        <v>152</v>
      </c>
      <c r="R35" s="66"/>
      <c r="S35" s="66"/>
      <c r="T35" s="66" t="s">
        <v>152</v>
      </c>
      <c r="U35" s="66"/>
      <c r="V35" s="66"/>
      <c r="W35" s="65" t="s">
        <v>491</v>
      </c>
      <c r="X35" s="65" t="s">
        <v>564</v>
      </c>
      <c r="Y35" s="65" t="s">
        <v>621</v>
      </c>
      <c r="Z35" s="66" t="s">
        <v>114</v>
      </c>
    </row>
    <row r="36" spans="1:27" ht="253.5" customHeight="1" x14ac:dyDescent="0.25">
      <c r="A36" s="64" t="s">
        <v>873</v>
      </c>
      <c r="B36" s="65" t="s">
        <v>29</v>
      </c>
      <c r="C36" s="65" t="s">
        <v>29</v>
      </c>
      <c r="D36" s="65" t="s">
        <v>265</v>
      </c>
      <c r="E36" s="65">
        <v>18385061</v>
      </c>
      <c r="F36" s="65">
        <v>130001767</v>
      </c>
      <c r="G36" s="66">
        <v>600170691</v>
      </c>
      <c r="H36" s="67" t="s">
        <v>294</v>
      </c>
      <c r="I36" s="65" t="s">
        <v>95</v>
      </c>
      <c r="J36" s="65" t="s">
        <v>374</v>
      </c>
      <c r="K36" s="68">
        <v>40000000</v>
      </c>
      <c r="L36" s="69">
        <f t="shared" si="2"/>
        <v>34000000</v>
      </c>
      <c r="M36" s="65">
        <v>2024</v>
      </c>
      <c r="N36" s="66">
        <v>2025</v>
      </c>
      <c r="O36" s="66"/>
      <c r="P36" s="66"/>
      <c r="Q36" s="66" t="s">
        <v>152</v>
      </c>
      <c r="R36" s="66"/>
      <c r="S36" s="66"/>
      <c r="T36" s="66" t="s">
        <v>152</v>
      </c>
      <c r="U36" s="66"/>
      <c r="V36" s="66"/>
      <c r="W36" s="65" t="s">
        <v>492</v>
      </c>
      <c r="X36" s="65" t="s">
        <v>565</v>
      </c>
      <c r="Y36" s="65" t="s">
        <v>621</v>
      </c>
      <c r="Z36" s="66" t="s">
        <v>114</v>
      </c>
    </row>
    <row r="37" spans="1:27" ht="342" x14ac:dyDescent="0.25">
      <c r="A37" s="64" t="s">
        <v>874</v>
      </c>
      <c r="B37" s="65" t="s">
        <v>29</v>
      </c>
      <c r="C37" s="65" t="s">
        <v>29</v>
      </c>
      <c r="D37" s="65" t="s">
        <v>265</v>
      </c>
      <c r="E37" s="65">
        <v>18385061</v>
      </c>
      <c r="F37" s="65">
        <v>130001767</v>
      </c>
      <c r="G37" s="66">
        <v>600170691</v>
      </c>
      <c r="H37" s="67" t="s">
        <v>77</v>
      </c>
      <c r="I37" s="65" t="s">
        <v>105</v>
      </c>
      <c r="J37" s="65" t="s">
        <v>375</v>
      </c>
      <c r="K37" s="68">
        <v>35000000</v>
      </c>
      <c r="L37" s="69">
        <f t="shared" si="2"/>
        <v>29750000</v>
      </c>
      <c r="M37" s="65">
        <v>2023</v>
      </c>
      <c r="N37" s="66">
        <v>2024</v>
      </c>
      <c r="O37" s="66"/>
      <c r="P37" s="66"/>
      <c r="Q37" s="66" t="s">
        <v>152</v>
      </c>
      <c r="R37" s="66"/>
      <c r="S37" s="66"/>
      <c r="T37" s="66" t="s">
        <v>152</v>
      </c>
      <c r="U37" s="66"/>
      <c r="V37" s="66"/>
      <c r="W37" s="65" t="s">
        <v>493</v>
      </c>
      <c r="X37" s="65" t="s">
        <v>566</v>
      </c>
      <c r="Y37" s="65" t="s">
        <v>621</v>
      </c>
      <c r="Z37" s="66" t="s">
        <v>114</v>
      </c>
    </row>
    <row r="38" spans="1:27" ht="171" x14ac:dyDescent="0.25">
      <c r="A38" s="64" t="s">
        <v>875</v>
      </c>
      <c r="B38" s="65" t="s">
        <v>29</v>
      </c>
      <c r="C38" s="65" t="s">
        <v>29</v>
      </c>
      <c r="D38" s="65" t="s">
        <v>265</v>
      </c>
      <c r="E38" s="65">
        <v>18385061</v>
      </c>
      <c r="F38" s="65">
        <v>130001767</v>
      </c>
      <c r="G38" s="66">
        <v>600170691</v>
      </c>
      <c r="H38" s="67" t="s">
        <v>76</v>
      </c>
      <c r="I38" s="65" t="s">
        <v>95</v>
      </c>
      <c r="J38" s="65" t="s">
        <v>376</v>
      </c>
      <c r="K38" s="68">
        <v>10000000</v>
      </c>
      <c r="L38" s="69">
        <f t="shared" si="2"/>
        <v>8500000</v>
      </c>
      <c r="M38" s="65">
        <v>2023</v>
      </c>
      <c r="N38" s="66">
        <v>2024</v>
      </c>
      <c r="O38" s="66"/>
      <c r="P38" s="66"/>
      <c r="Q38" s="66" t="s">
        <v>152</v>
      </c>
      <c r="R38" s="66"/>
      <c r="S38" s="66"/>
      <c r="T38" s="66" t="s">
        <v>152</v>
      </c>
      <c r="U38" s="66"/>
      <c r="V38" s="66" t="s">
        <v>152</v>
      </c>
      <c r="W38" s="65" t="s">
        <v>494</v>
      </c>
      <c r="X38" s="65" t="s">
        <v>567</v>
      </c>
      <c r="Y38" s="65" t="s">
        <v>621</v>
      </c>
      <c r="Z38" s="66" t="s">
        <v>114</v>
      </c>
    </row>
    <row r="39" spans="1:27" ht="200.25" customHeight="1" x14ac:dyDescent="0.25">
      <c r="A39" s="64" t="s">
        <v>876</v>
      </c>
      <c r="B39" s="65" t="s">
        <v>229</v>
      </c>
      <c r="C39" s="65" t="s">
        <v>229</v>
      </c>
      <c r="D39" s="65" t="s">
        <v>265</v>
      </c>
      <c r="E39" s="65">
        <v>47274654</v>
      </c>
      <c r="F39" s="70" t="s">
        <v>52</v>
      </c>
      <c r="G39" s="66">
        <v>600010228</v>
      </c>
      <c r="H39" s="67" t="s">
        <v>295</v>
      </c>
      <c r="I39" s="65" t="s">
        <v>89</v>
      </c>
      <c r="J39" s="65" t="s">
        <v>377</v>
      </c>
      <c r="K39" s="68">
        <v>9430000</v>
      </c>
      <c r="L39" s="69">
        <v>8015500</v>
      </c>
      <c r="M39" s="70" t="s">
        <v>184</v>
      </c>
      <c r="N39" s="48" t="s">
        <v>456</v>
      </c>
      <c r="O39" s="66"/>
      <c r="P39" s="66" t="s">
        <v>152</v>
      </c>
      <c r="Q39" s="66" t="s">
        <v>152</v>
      </c>
      <c r="R39" s="66"/>
      <c r="S39" s="66"/>
      <c r="T39" s="66" t="s">
        <v>152</v>
      </c>
      <c r="U39" s="66"/>
      <c r="V39" s="66"/>
      <c r="W39" s="65" t="s">
        <v>495</v>
      </c>
      <c r="X39" s="65">
        <v>3</v>
      </c>
      <c r="Y39" s="65" t="s">
        <v>622</v>
      </c>
      <c r="Z39" s="66" t="s">
        <v>114</v>
      </c>
    </row>
    <row r="40" spans="1:27" ht="98.25" customHeight="1" x14ac:dyDescent="0.25">
      <c r="A40" s="64" t="s">
        <v>877</v>
      </c>
      <c r="B40" s="65" t="s">
        <v>172</v>
      </c>
      <c r="C40" s="65" t="s">
        <v>172</v>
      </c>
      <c r="D40" s="65" t="s">
        <v>742</v>
      </c>
      <c r="E40" s="65">
        <v>25040456</v>
      </c>
      <c r="F40" s="65">
        <v>108043738</v>
      </c>
      <c r="G40" s="66">
        <v>600010805</v>
      </c>
      <c r="H40" s="67" t="s">
        <v>296</v>
      </c>
      <c r="I40" s="65" t="s">
        <v>91</v>
      </c>
      <c r="J40" s="65" t="s">
        <v>378</v>
      </c>
      <c r="K40" s="68">
        <v>8000000</v>
      </c>
      <c r="L40" s="69">
        <f t="shared" si="2"/>
        <v>6800000</v>
      </c>
      <c r="M40" s="70" t="s">
        <v>450</v>
      </c>
      <c r="N40" s="71" t="s">
        <v>477</v>
      </c>
      <c r="O40" s="66"/>
      <c r="P40" s="66"/>
      <c r="Q40" s="66"/>
      <c r="R40" s="66" t="s">
        <v>152</v>
      </c>
      <c r="S40" s="66"/>
      <c r="T40" s="66"/>
      <c r="U40" s="66"/>
      <c r="V40" s="66" t="s">
        <v>152</v>
      </c>
      <c r="W40" s="65" t="s">
        <v>496</v>
      </c>
      <c r="X40" s="65">
        <v>16</v>
      </c>
      <c r="Y40" s="65" t="s">
        <v>124</v>
      </c>
      <c r="Z40" s="66" t="s">
        <v>114</v>
      </c>
    </row>
    <row r="41" spans="1:27" ht="140.25" customHeight="1" x14ac:dyDescent="0.25">
      <c r="A41" s="64" t="s">
        <v>878</v>
      </c>
      <c r="B41" s="65" t="s">
        <v>230</v>
      </c>
      <c r="C41" s="65" t="s">
        <v>230</v>
      </c>
      <c r="D41" s="65" t="s">
        <v>743</v>
      </c>
      <c r="E41" s="65">
        <v>25014188</v>
      </c>
      <c r="F41" s="65">
        <v>110034147</v>
      </c>
      <c r="G41" s="66">
        <v>600011119</v>
      </c>
      <c r="H41" s="67" t="s">
        <v>297</v>
      </c>
      <c r="I41" s="65" t="s">
        <v>352</v>
      </c>
      <c r="J41" s="65" t="s">
        <v>379</v>
      </c>
      <c r="K41" s="68">
        <v>57500000</v>
      </c>
      <c r="L41" s="69">
        <f t="shared" si="2"/>
        <v>48875000</v>
      </c>
      <c r="M41" s="65">
        <v>2023</v>
      </c>
      <c r="N41" s="66">
        <v>2025</v>
      </c>
      <c r="O41" s="66"/>
      <c r="P41" s="66" t="s">
        <v>152</v>
      </c>
      <c r="Q41" s="66" t="s">
        <v>152</v>
      </c>
      <c r="R41" s="66" t="s">
        <v>152</v>
      </c>
      <c r="S41" s="66" t="s">
        <v>152</v>
      </c>
      <c r="T41" s="66" t="s">
        <v>152</v>
      </c>
      <c r="U41" s="66"/>
      <c r="V41" s="66" t="s">
        <v>152</v>
      </c>
      <c r="W41" s="65" t="s">
        <v>497</v>
      </c>
      <c r="X41" s="65" t="s">
        <v>568</v>
      </c>
      <c r="Y41" s="65" t="s">
        <v>623</v>
      </c>
      <c r="Z41" s="66" t="s">
        <v>115</v>
      </c>
    </row>
    <row r="42" spans="1:27" ht="370.5" x14ac:dyDescent="0.25">
      <c r="A42" s="64" t="s">
        <v>879</v>
      </c>
      <c r="B42" s="65" t="s">
        <v>229</v>
      </c>
      <c r="C42" s="65" t="s">
        <v>229</v>
      </c>
      <c r="D42" s="65" t="s">
        <v>265</v>
      </c>
      <c r="E42" s="65">
        <v>47274654</v>
      </c>
      <c r="F42" s="70" t="s">
        <v>52</v>
      </c>
      <c r="G42" s="66">
        <v>600010228</v>
      </c>
      <c r="H42" s="67" t="s">
        <v>298</v>
      </c>
      <c r="I42" s="65" t="s">
        <v>89</v>
      </c>
      <c r="J42" s="65" t="s">
        <v>380</v>
      </c>
      <c r="K42" s="68">
        <v>11258000</v>
      </c>
      <c r="L42" s="69">
        <v>9569300</v>
      </c>
      <c r="M42" s="70" t="s">
        <v>458</v>
      </c>
      <c r="N42" s="66" t="s">
        <v>464</v>
      </c>
      <c r="O42" s="66"/>
      <c r="P42" s="66" t="s">
        <v>152</v>
      </c>
      <c r="Q42" s="66" t="s">
        <v>152</v>
      </c>
      <c r="R42" s="66"/>
      <c r="S42" s="66"/>
      <c r="T42" s="66" t="s">
        <v>152</v>
      </c>
      <c r="U42" s="66"/>
      <c r="V42" s="66"/>
      <c r="W42" s="65" t="s">
        <v>498</v>
      </c>
      <c r="X42" s="65">
        <v>4</v>
      </c>
      <c r="Y42" s="65" t="s">
        <v>624</v>
      </c>
      <c r="Z42" s="66" t="s">
        <v>114</v>
      </c>
    </row>
    <row r="43" spans="1:27" ht="143.25" customHeight="1" x14ac:dyDescent="0.25">
      <c r="A43" s="64" t="s">
        <v>880</v>
      </c>
      <c r="B43" s="65" t="s">
        <v>231</v>
      </c>
      <c r="C43" s="65" t="s">
        <v>231</v>
      </c>
      <c r="D43" s="65" t="s">
        <v>265</v>
      </c>
      <c r="E43" s="65">
        <v>47274620</v>
      </c>
      <c r="F43" s="65">
        <v>47274620</v>
      </c>
      <c r="G43" s="66">
        <v>600010198</v>
      </c>
      <c r="H43" s="67" t="s">
        <v>299</v>
      </c>
      <c r="I43" s="65" t="s">
        <v>89</v>
      </c>
      <c r="J43" s="65" t="s">
        <v>381</v>
      </c>
      <c r="K43" s="68">
        <v>9732732</v>
      </c>
      <c r="L43" s="69">
        <f t="shared" si="2"/>
        <v>8272822.2000000002</v>
      </c>
      <c r="M43" s="65" t="s">
        <v>184</v>
      </c>
      <c r="N43" s="66" t="s">
        <v>465</v>
      </c>
      <c r="O43" s="66" t="s">
        <v>152</v>
      </c>
      <c r="P43" s="66" t="s">
        <v>152</v>
      </c>
      <c r="Q43" s="66" t="s">
        <v>152</v>
      </c>
      <c r="R43" s="66" t="s">
        <v>152</v>
      </c>
      <c r="S43" s="66"/>
      <c r="T43" s="66"/>
      <c r="U43" s="66"/>
      <c r="V43" s="66" t="s">
        <v>152</v>
      </c>
      <c r="W43" s="65" t="s">
        <v>499</v>
      </c>
      <c r="X43" s="65" t="s">
        <v>569</v>
      </c>
      <c r="Y43" s="65" t="s">
        <v>625</v>
      </c>
      <c r="Z43" s="66" t="s">
        <v>114</v>
      </c>
    </row>
    <row r="44" spans="1:27" s="16" customFormat="1" ht="143.25" customHeight="1" x14ac:dyDescent="0.25">
      <c r="A44" s="64" t="s">
        <v>881</v>
      </c>
      <c r="B44" s="65" t="s">
        <v>231</v>
      </c>
      <c r="C44" s="65" t="s">
        <v>231</v>
      </c>
      <c r="D44" s="65" t="s">
        <v>265</v>
      </c>
      <c r="E44" s="65">
        <v>47274620</v>
      </c>
      <c r="F44" s="65">
        <v>47274620</v>
      </c>
      <c r="G44" s="66">
        <v>600010198</v>
      </c>
      <c r="H44" s="67" t="s">
        <v>327</v>
      </c>
      <c r="I44" s="65" t="s">
        <v>89</v>
      </c>
      <c r="J44" s="65" t="s">
        <v>812</v>
      </c>
      <c r="K44" s="73">
        <v>12000000</v>
      </c>
      <c r="L44" s="73">
        <v>10200000</v>
      </c>
      <c r="M44" s="52" t="s">
        <v>448</v>
      </c>
      <c r="N44" s="52" t="s">
        <v>450</v>
      </c>
      <c r="O44" s="66" t="s">
        <v>152</v>
      </c>
      <c r="P44" s="66" t="s">
        <v>152</v>
      </c>
      <c r="Q44" s="66" t="s">
        <v>152</v>
      </c>
      <c r="R44" s="66" t="s">
        <v>152</v>
      </c>
      <c r="S44" s="66" t="s">
        <v>152</v>
      </c>
      <c r="T44" s="66" t="s">
        <v>152</v>
      </c>
      <c r="U44" s="66"/>
      <c r="V44" s="66" t="s">
        <v>152</v>
      </c>
      <c r="W44" s="65" t="s">
        <v>812</v>
      </c>
      <c r="X44" s="65" t="s">
        <v>813</v>
      </c>
      <c r="Y44" s="65" t="s">
        <v>814</v>
      </c>
      <c r="Z44" s="66" t="s">
        <v>114</v>
      </c>
      <c r="AA44" s="2"/>
    </row>
    <row r="45" spans="1:27" ht="90" x14ac:dyDescent="0.25">
      <c r="A45" s="64" t="s">
        <v>882</v>
      </c>
      <c r="B45" s="65" t="s">
        <v>232</v>
      </c>
      <c r="C45" s="65" t="s">
        <v>232</v>
      </c>
      <c r="D45" s="65" t="s">
        <v>265</v>
      </c>
      <c r="E45" s="65">
        <v>61342637</v>
      </c>
      <c r="F45" s="70" t="s">
        <v>273</v>
      </c>
      <c r="G45" s="66">
        <v>600010309</v>
      </c>
      <c r="H45" s="67" t="s">
        <v>300</v>
      </c>
      <c r="I45" s="65" t="s">
        <v>104</v>
      </c>
      <c r="J45" s="65" t="s">
        <v>382</v>
      </c>
      <c r="K45" s="68">
        <v>6300000</v>
      </c>
      <c r="L45" s="69">
        <f t="shared" si="2"/>
        <v>5355000</v>
      </c>
      <c r="M45" s="65" t="s">
        <v>444</v>
      </c>
      <c r="N45" s="71" t="s">
        <v>184</v>
      </c>
      <c r="O45" s="66"/>
      <c r="P45" s="66" t="s">
        <v>152</v>
      </c>
      <c r="Q45" s="66" t="s">
        <v>152</v>
      </c>
      <c r="R45" s="66" t="s">
        <v>152</v>
      </c>
      <c r="S45" s="66"/>
      <c r="T45" s="66" t="s">
        <v>152</v>
      </c>
      <c r="U45" s="66"/>
      <c r="V45" s="66"/>
      <c r="W45" s="65" t="s">
        <v>500</v>
      </c>
      <c r="X45" s="65" t="s">
        <v>570</v>
      </c>
      <c r="Y45" s="65" t="s">
        <v>626</v>
      </c>
      <c r="Z45" s="66" t="s">
        <v>114</v>
      </c>
    </row>
    <row r="46" spans="1:27" ht="142.5" x14ac:dyDescent="0.25">
      <c r="A46" s="64" t="s">
        <v>883</v>
      </c>
      <c r="B46" s="65" t="s">
        <v>233</v>
      </c>
      <c r="C46" s="65" t="s">
        <v>233</v>
      </c>
      <c r="D46" s="65" t="s">
        <v>265</v>
      </c>
      <c r="E46" s="65">
        <v>49872559</v>
      </c>
      <c r="F46" s="65">
        <v>108006948</v>
      </c>
      <c r="G46" s="66">
        <v>600011054</v>
      </c>
      <c r="H46" s="67" t="s">
        <v>301</v>
      </c>
      <c r="I46" s="65" t="s">
        <v>99</v>
      </c>
      <c r="J46" s="65" t="s">
        <v>383</v>
      </c>
      <c r="K46" s="68">
        <v>1900000</v>
      </c>
      <c r="L46" s="69">
        <f t="shared" si="2"/>
        <v>1615000</v>
      </c>
      <c r="M46" s="65" t="s">
        <v>445</v>
      </c>
      <c r="N46" s="66" t="s">
        <v>450</v>
      </c>
      <c r="O46" s="66" t="s">
        <v>152</v>
      </c>
      <c r="P46" s="66" t="s">
        <v>152</v>
      </c>
      <c r="Q46" s="66"/>
      <c r="R46" s="66" t="s">
        <v>152</v>
      </c>
      <c r="S46" s="66"/>
      <c r="T46" s="66"/>
      <c r="U46" s="66"/>
      <c r="V46" s="66" t="s">
        <v>152</v>
      </c>
      <c r="W46" s="65" t="s">
        <v>501</v>
      </c>
      <c r="X46" s="65" t="s">
        <v>571</v>
      </c>
      <c r="Y46" s="65" t="s">
        <v>627</v>
      </c>
      <c r="Z46" s="66" t="s">
        <v>114</v>
      </c>
    </row>
    <row r="47" spans="1:27" ht="99.75" x14ac:dyDescent="0.25">
      <c r="A47" s="64" t="s">
        <v>884</v>
      </c>
      <c r="B47" s="65" t="s">
        <v>25</v>
      </c>
      <c r="C47" s="65" t="s">
        <v>25</v>
      </c>
      <c r="D47" s="65" t="s">
        <v>265</v>
      </c>
      <c r="E47" s="65">
        <v>25015192</v>
      </c>
      <c r="F47" s="65">
        <v>108007014</v>
      </c>
      <c r="G47" s="66">
        <v>600011151</v>
      </c>
      <c r="H47" s="67" t="s">
        <v>65</v>
      </c>
      <c r="I47" s="65" t="s">
        <v>99</v>
      </c>
      <c r="J47" s="65" t="s">
        <v>384</v>
      </c>
      <c r="K47" s="68">
        <v>25000000</v>
      </c>
      <c r="L47" s="69">
        <f t="shared" si="2"/>
        <v>21250000</v>
      </c>
      <c r="M47" s="70" t="s">
        <v>453</v>
      </c>
      <c r="N47" s="71" t="s">
        <v>461</v>
      </c>
      <c r="O47" s="66" t="s">
        <v>152</v>
      </c>
      <c r="P47" s="66" t="s">
        <v>152</v>
      </c>
      <c r="Q47" s="66" t="s">
        <v>152</v>
      </c>
      <c r="R47" s="66" t="s">
        <v>152</v>
      </c>
      <c r="S47" s="66"/>
      <c r="T47" s="66" t="s">
        <v>152</v>
      </c>
      <c r="U47" s="66"/>
      <c r="V47" s="66" t="s">
        <v>152</v>
      </c>
      <c r="W47" s="65" t="s">
        <v>502</v>
      </c>
      <c r="X47" s="65" t="s">
        <v>502</v>
      </c>
      <c r="Y47" s="65" t="s">
        <v>628</v>
      </c>
      <c r="Z47" s="66" t="s">
        <v>114</v>
      </c>
    </row>
    <row r="48" spans="1:27" s="16" customFormat="1" ht="71.25" x14ac:dyDescent="0.25">
      <c r="A48" s="64" t="s">
        <v>885</v>
      </c>
      <c r="B48" s="65" t="s">
        <v>234</v>
      </c>
      <c r="C48" s="65" t="s">
        <v>234</v>
      </c>
      <c r="D48" s="65" t="s">
        <v>265</v>
      </c>
      <c r="E48" s="70" t="s">
        <v>269</v>
      </c>
      <c r="F48" s="65">
        <v>600010180</v>
      </c>
      <c r="G48" s="66">
        <v>600010180</v>
      </c>
      <c r="H48" s="67" t="s">
        <v>302</v>
      </c>
      <c r="I48" s="65" t="s">
        <v>92</v>
      </c>
      <c r="J48" s="65" t="s">
        <v>385</v>
      </c>
      <c r="K48" s="68">
        <v>16000000</v>
      </c>
      <c r="L48" s="69">
        <f t="shared" si="2"/>
        <v>13600000</v>
      </c>
      <c r="M48" s="65" t="s">
        <v>446</v>
      </c>
      <c r="N48" s="66" t="s">
        <v>466</v>
      </c>
      <c r="O48" s="66"/>
      <c r="P48" s="66"/>
      <c r="Q48" s="66" t="s">
        <v>152</v>
      </c>
      <c r="R48" s="66"/>
      <c r="S48" s="66"/>
      <c r="T48" s="66" t="s">
        <v>152</v>
      </c>
      <c r="U48" s="66"/>
      <c r="V48" s="66"/>
      <c r="W48" s="65" t="s">
        <v>503</v>
      </c>
      <c r="X48" s="65" t="s">
        <v>503</v>
      </c>
      <c r="Y48" s="65" t="s">
        <v>629</v>
      </c>
      <c r="Z48" s="66" t="s">
        <v>114</v>
      </c>
      <c r="AA48" s="2"/>
    </row>
    <row r="49" spans="1:27" ht="71.25" x14ac:dyDescent="0.25">
      <c r="A49" s="64" t="s">
        <v>886</v>
      </c>
      <c r="B49" s="65" t="s">
        <v>234</v>
      </c>
      <c r="C49" s="65" t="s">
        <v>234</v>
      </c>
      <c r="D49" s="65" t="s">
        <v>265</v>
      </c>
      <c r="E49" s="70" t="s">
        <v>269</v>
      </c>
      <c r="F49" s="65">
        <v>600010180</v>
      </c>
      <c r="G49" s="66">
        <v>600010180</v>
      </c>
      <c r="H49" s="67" t="s">
        <v>327</v>
      </c>
      <c r="I49" s="65" t="s">
        <v>92</v>
      </c>
      <c r="J49" s="65" t="s">
        <v>1003</v>
      </c>
      <c r="K49" s="68">
        <v>15000000</v>
      </c>
      <c r="L49" s="69">
        <v>12750000</v>
      </c>
      <c r="M49" s="62">
        <v>2023</v>
      </c>
      <c r="N49" s="66">
        <v>2024</v>
      </c>
      <c r="O49" s="66" t="s">
        <v>152</v>
      </c>
      <c r="P49" s="66" t="s">
        <v>152</v>
      </c>
      <c r="Q49" s="66" t="s">
        <v>152</v>
      </c>
      <c r="R49" s="66" t="s">
        <v>152</v>
      </c>
      <c r="S49" s="66"/>
      <c r="T49" s="66" t="s">
        <v>152</v>
      </c>
      <c r="U49" s="66"/>
      <c r="V49" s="66" t="s">
        <v>152</v>
      </c>
      <c r="W49" s="65" t="s">
        <v>1004</v>
      </c>
      <c r="X49" s="65" t="s">
        <v>1004</v>
      </c>
      <c r="Y49" s="65" t="s">
        <v>1005</v>
      </c>
      <c r="Z49" s="66" t="s">
        <v>114</v>
      </c>
    </row>
    <row r="50" spans="1:27" ht="71.25" x14ac:dyDescent="0.25">
      <c r="A50" s="64" t="s">
        <v>887</v>
      </c>
      <c r="B50" s="65" t="s">
        <v>235</v>
      </c>
      <c r="C50" s="65" t="s">
        <v>235</v>
      </c>
      <c r="D50" s="65" t="s">
        <v>265</v>
      </c>
      <c r="E50" s="70" t="s">
        <v>44</v>
      </c>
      <c r="F50" s="65">
        <v>107850486</v>
      </c>
      <c r="G50" s="66">
        <v>600011283</v>
      </c>
      <c r="H50" s="67" t="s">
        <v>303</v>
      </c>
      <c r="I50" s="65" t="s">
        <v>353</v>
      </c>
      <c r="J50" s="65" t="s">
        <v>386</v>
      </c>
      <c r="K50" s="68">
        <v>10000000</v>
      </c>
      <c r="L50" s="69">
        <f t="shared" si="2"/>
        <v>8500000</v>
      </c>
      <c r="M50" s="65" t="s">
        <v>447</v>
      </c>
      <c r="N50" s="66" t="s">
        <v>450</v>
      </c>
      <c r="O50" s="66"/>
      <c r="P50" s="66"/>
      <c r="Q50" s="66" t="s">
        <v>152</v>
      </c>
      <c r="R50" s="66" t="s">
        <v>152</v>
      </c>
      <c r="S50" s="66"/>
      <c r="T50" s="66" t="s">
        <v>152</v>
      </c>
      <c r="U50" s="66"/>
      <c r="V50" s="66"/>
      <c r="W50" s="65" t="s">
        <v>504</v>
      </c>
      <c r="X50" s="65" t="s">
        <v>572</v>
      </c>
      <c r="Y50" s="65" t="s">
        <v>630</v>
      </c>
      <c r="Z50" s="66" t="s">
        <v>114</v>
      </c>
    </row>
    <row r="51" spans="1:27" s="16" customFormat="1" ht="75" x14ac:dyDescent="0.25">
      <c r="A51" s="64" t="s">
        <v>888</v>
      </c>
      <c r="B51" s="65" t="s">
        <v>235</v>
      </c>
      <c r="C51" s="65" t="s">
        <v>235</v>
      </c>
      <c r="D51" s="65" t="s">
        <v>265</v>
      </c>
      <c r="E51" s="70" t="s">
        <v>44</v>
      </c>
      <c r="F51" s="65">
        <v>107850486</v>
      </c>
      <c r="G51" s="60">
        <v>600011283</v>
      </c>
      <c r="H51" s="36" t="s">
        <v>803</v>
      </c>
      <c r="I51" s="79" t="s">
        <v>804</v>
      </c>
      <c r="J51" s="50" t="s">
        <v>805</v>
      </c>
      <c r="K51" s="26">
        <v>3500000</v>
      </c>
      <c r="L51" s="34">
        <f t="shared" si="2"/>
        <v>2975000</v>
      </c>
      <c r="M51" s="50" t="s">
        <v>796</v>
      </c>
      <c r="N51" s="50" t="s">
        <v>797</v>
      </c>
      <c r="O51" s="28"/>
      <c r="P51" s="28"/>
      <c r="Q51" s="28" t="s">
        <v>152</v>
      </c>
      <c r="R51" s="28"/>
      <c r="S51" s="28"/>
      <c r="T51" s="28" t="s">
        <v>152</v>
      </c>
      <c r="U51" s="28"/>
      <c r="V51" s="28"/>
      <c r="W51" s="50" t="s">
        <v>806</v>
      </c>
      <c r="X51" s="50" t="s">
        <v>807</v>
      </c>
      <c r="Y51" s="50" t="s">
        <v>808</v>
      </c>
      <c r="Z51" s="50" t="s">
        <v>114</v>
      </c>
      <c r="AA51" s="2"/>
    </row>
    <row r="52" spans="1:27" ht="71.25" x14ac:dyDescent="0.25">
      <c r="A52" s="64" t="s">
        <v>889</v>
      </c>
      <c r="B52" s="65" t="s">
        <v>236</v>
      </c>
      <c r="C52" s="65" t="s">
        <v>236</v>
      </c>
      <c r="D52" s="65" t="s">
        <v>265</v>
      </c>
      <c r="E52" s="65">
        <v>46773673</v>
      </c>
      <c r="F52" s="70" t="s">
        <v>47</v>
      </c>
      <c r="G52" s="66">
        <v>600010830</v>
      </c>
      <c r="H52" s="67" t="s">
        <v>56</v>
      </c>
      <c r="I52" s="65" t="s">
        <v>91</v>
      </c>
      <c r="J52" s="65" t="s">
        <v>387</v>
      </c>
      <c r="K52" s="68">
        <v>11059350</v>
      </c>
      <c r="L52" s="69">
        <f t="shared" si="2"/>
        <v>9400447.5</v>
      </c>
      <c r="M52" s="65" t="s">
        <v>445</v>
      </c>
      <c r="N52" s="66" t="s">
        <v>457</v>
      </c>
      <c r="O52" s="66" t="s">
        <v>152</v>
      </c>
      <c r="P52" s="66" t="s">
        <v>152</v>
      </c>
      <c r="Q52" s="66" t="s">
        <v>152</v>
      </c>
      <c r="R52" s="66" t="s">
        <v>152</v>
      </c>
      <c r="S52" s="66"/>
      <c r="T52" s="66" t="s">
        <v>152</v>
      </c>
      <c r="U52" s="66" t="s">
        <v>152</v>
      </c>
      <c r="V52" s="66" t="s">
        <v>152</v>
      </c>
      <c r="W52" s="65" t="s">
        <v>505</v>
      </c>
      <c r="X52" s="65" t="s">
        <v>573</v>
      </c>
      <c r="Y52" s="65" t="s">
        <v>631</v>
      </c>
      <c r="Z52" s="66" t="s">
        <v>115</v>
      </c>
    </row>
    <row r="53" spans="1:27" ht="51.75" customHeight="1" x14ac:dyDescent="0.25">
      <c r="A53" s="64" t="s">
        <v>890</v>
      </c>
      <c r="B53" s="65" t="s">
        <v>172</v>
      </c>
      <c r="C53" s="65" t="s">
        <v>172</v>
      </c>
      <c r="D53" s="65" t="s">
        <v>742</v>
      </c>
      <c r="E53" s="65">
        <v>25040456</v>
      </c>
      <c r="F53" s="65">
        <v>108043738</v>
      </c>
      <c r="G53" s="66">
        <v>600010805</v>
      </c>
      <c r="H53" s="67" t="s">
        <v>304</v>
      </c>
      <c r="I53" s="65" t="s">
        <v>91</v>
      </c>
      <c r="J53" s="65" t="s">
        <v>388</v>
      </c>
      <c r="K53" s="68">
        <v>5000000</v>
      </c>
      <c r="L53" s="69">
        <f t="shared" si="2"/>
        <v>4250000</v>
      </c>
      <c r="M53" s="70" t="s">
        <v>184</v>
      </c>
      <c r="N53" s="71" t="s">
        <v>468</v>
      </c>
      <c r="O53" s="66"/>
      <c r="P53" s="66"/>
      <c r="Q53" s="66" t="s">
        <v>152</v>
      </c>
      <c r="R53" s="66"/>
      <c r="S53" s="66"/>
      <c r="T53" s="66"/>
      <c r="U53" s="66"/>
      <c r="V53" s="66" t="s">
        <v>152</v>
      </c>
      <c r="W53" s="65" t="s">
        <v>506</v>
      </c>
      <c r="X53" s="65">
        <v>20</v>
      </c>
      <c r="Y53" s="65" t="s">
        <v>124</v>
      </c>
      <c r="Z53" s="66" t="s">
        <v>114</v>
      </c>
    </row>
    <row r="54" spans="1:27" ht="98.25" customHeight="1" x14ac:dyDescent="0.25">
      <c r="A54" s="64" t="s">
        <v>891</v>
      </c>
      <c r="B54" s="65" t="s">
        <v>237</v>
      </c>
      <c r="C54" s="65" t="s">
        <v>237</v>
      </c>
      <c r="D54" s="65" t="s">
        <v>265</v>
      </c>
      <c r="E54" s="65">
        <v>47792931</v>
      </c>
      <c r="F54" s="65">
        <v>108030091</v>
      </c>
      <c r="G54" s="66">
        <v>600010325</v>
      </c>
      <c r="H54" s="67" t="s">
        <v>305</v>
      </c>
      <c r="I54" s="65" t="s">
        <v>354</v>
      </c>
      <c r="J54" s="65" t="s">
        <v>389</v>
      </c>
      <c r="K54" s="68">
        <v>8000000</v>
      </c>
      <c r="L54" s="69">
        <f t="shared" si="2"/>
        <v>6800000</v>
      </c>
      <c r="M54" s="70" t="s">
        <v>450</v>
      </c>
      <c r="N54" s="71" t="s">
        <v>467</v>
      </c>
      <c r="O54" s="66"/>
      <c r="P54" s="66" t="s">
        <v>152</v>
      </c>
      <c r="Q54" s="66"/>
      <c r="R54" s="66"/>
      <c r="S54" s="66"/>
      <c r="T54" s="66"/>
      <c r="U54" s="66" t="s">
        <v>152</v>
      </c>
      <c r="V54" s="66"/>
      <c r="W54" s="65" t="s">
        <v>507</v>
      </c>
      <c r="X54" s="65" t="s">
        <v>574</v>
      </c>
      <c r="Y54" s="65" t="s">
        <v>632</v>
      </c>
      <c r="Z54" s="66" t="s">
        <v>114</v>
      </c>
    </row>
    <row r="55" spans="1:27" ht="255" x14ac:dyDescent="0.25">
      <c r="A55" s="64" t="s">
        <v>892</v>
      </c>
      <c r="B55" s="65" t="s">
        <v>238</v>
      </c>
      <c r="C55" s="65" t="s">
        <v>238</v>
      </c>
      <c r="D55" s="65" t="s">
        <v>265</v>
      </c>
      <c r="E55" s="65">
        <v>44555423</v>
      </c>
      <c r="F55" s="70" t="s">
        <v>274</v>
      </c>
      <c r="G55" s="66">
        <v>600011321</v>
      </c>
      <c r="H55" s="67" t="s">
        <v>306</v>
      </c>
      <c r="I55" s="65" t="s">
        <v>95</v>
      </c>
      <c r="J55" s="65" t="s">
        <v>390</v>
      </c>
      <c r="K55" s="68">
        <v>3385000</v>
      </c>
      <c r="L55" s="69">
        <f t="shared" si="2"/>
        <v>2877250</v>
      </c>
      <c r="M55" s="70" t="s">
        <v>459</v>
      </c>
      <c r="N55" s="71" t="s">
        <v>461</v>
      </c>
      <c r="O55" s="66" t="s">
        <v>152</v>
      </c>
      <c r="P55" s="66" t="s">
        <v>152</v>
      </c>
      <c r="Q55" s="66"/>
      <c r="R55" s="66" t="s">
        <v>152</v>
      </c>
      <c r="S55" s="66" t="s">
        <v>152</v>
      </c>
      <c r="T55" s="66" t="s">
        <v>152</v>
      </c>
      <c r="U55" s="66"/>
      <c r="V55" s="66"/>
      <c r="W55" s="65" t="s">
        <v>508</v>
      </c>
      <c r="X55" s="65" t="s">
        <v>575</v>
      </c>
      <c r="Y55" s="65" t="s">
        <v>633</v>
      </c>
      <c r="Z55" s="66" t="s">
        <v>114</v>
      </c>
    </row>
    <row r="56" spans="1:27" s="16" customFormat="1" ht="76.5" customHeight="1" x14ac:dyDescent="0.25">
      <c r="A56" s="64" t="s">
        <v>893</v>
      </c>
      <c r="B56" s="65" t="s">
        <v>37</v>
      </c>
      <c r="C56" s="65" t="s">
        <v>37</v>
      </c>
      <c r="D56" s="65" t="s">
        <v>265</v>
      </c>
      <c r="E56" s="65">
        <v>46773495</v>
      </c>
      <c r="F56" s="70" t="s">
        <v>51</v>
      </c>
      <c r="G56" s="66">
        <v>600010759</v>
      </c>
      <c r="H56" s="67" t="s">
        <v>296</v>
      </c>
      <c r="I56" s="65" t="s">
        <v>91</v>
      </c>
      <c r="J56" s="65" t="s">
        <v>1020</v>
      </c>
      <c r="K56" s="68">
        <v>14500000</v>
      </c>
      <c r="L56" s="69">
        <f t="shared" si="2"/>
        <v>12325000</v>
      </c>
      <c r="M56" s="70" t="s">
        <v>999</v>
      </c>
      <c r="N56" s="70" t="s">
        <v>721</v>
      </c>
      <c r="O56" s="66" t="s">
        <v>152</v>
      </c>
      <c r="P56" s="66" t="s">
        <v>152</v>
      </c>
      <c r="Q56" s="66" t="s">
        <v>152</v>
      </c>
      <c r="R56" s="66" t="s">
        <v>152</v>
      </c>
      <c r="S56" s="66"/>
      <c r="T56" s="66" t="s">
        <v>152</v>
      </c>
      <c r="U56" s="66" t="s">
        <v>152</v>
      </c>
      <c r="V56" s="66" t="s">
        <v>152</v>
      </c>
      <c r="W56" s="65" t="s">
        <v>1021</v>
      </c>
      <c r="X56" s="65" t="s">
        <v>1022</v>
      </c>
      <c r="Y56" s="65" t="s">
        <v>634</v>
      </c>
      <c r="Z56" s="66" t="s">
        <v>114</v>
      </c>
      <c r="AA56" s="2"/>
    </row>
    <row r="57" spans="1:27" ht="80.25" customHeight="1" x14ac:dyDescent="0.25">
      <c r="A57" s="64" t="s">
        <v>894</v>
      </c>
      <c r="B57" s="65" t="s">
        <v>37</v>
      </c>
      <c r="C57" s="65" t="s">
        <v>37</v>
      </c>
      <c r="D57" s="65" t="s">
        <v>265</v>
      </c>
      <c r="E57" s="65">
        <v>46773495</v>
      </c>
      <c r="F57" s="70" t="s">
        <v>51</v>
      </c>
      <c r="G57" s="66">
        <v>600010759</v>
      </c>
      <c r="H57" s="67" t="s">
        <v>831</v>
      </c>
      <c r="I57" s="65" t="s">
        <v>91</v>
      </c>
      <c r="J57" s="65" t="s">
        <v>1023</v>
      </c>
      <c r="K57" s="68">
        <v>5000000</v>
      </c>
      <c r="L57" s="69">
        <f t="shared" si="2"/>
        <v>4250000</v>
      </c>
      <c r="M57" s="70" t="s">
        <v>999</v>
      </c>
      <c r="N57" s="70" t="s">
        <v>721</v>
      </c>
      <c r="O57" s="66"/>
      <c r="P57" s="66"/>
      <c r="Q57" s="66" t="s">
        <v>152</v>
      </c>
      <c r="R57" s="66"/>
      <c r="S57" s="66"/>
      <c r="T57" s="66"/>
      <c r="U57" s="66"/>
      <c r="V57" s="66" t="s">
        <v>152</v>
      </c>
      <c r="W57" s="65" t="s">
        <v>200</v>
      </c>
      <c r="X57" s="65" t="s">
        <v>1024</v>
      </c>
      <c r="Y57" s="65" t="s">
        <v>1001</v>
      </c>
      <c r="Z57" s="66" t="s">
        <v>114</v>
      </c>
    </row>
    <row r="58" spans="1:27" ht="71.25" x14ac:dyDescent="0.25">
      <c r="A58" s="64" t="s">
        <v>895</v>
      </c>
      <c r="B58" s="65" t="s">
        <v>239</v>
      </c>
      <c r="C58" s="65" t="s">
        <v>239</v>
      </c>
      <c r="D58" s="65" t="s">
        <v>265</v>
      </c>
      <c r="E58" s="65">
        <v>61357278</v>
      </c>
      <c r="F58" s="70" t="s">
        <v>275</v>
      </c>
      <c r="G58" s="66">
        <v>600010953</v>
      </c>
      <c r="H58" s="67" t="s">
        <v>809</v>
      </c>
      <c r="I58" s="65" t="s">
        <v>94</v>
      </c>
      <c r="J58" s="65" t="s">
        <v>802</v>
      </c>
      <c r="K58" s="68">
        <v>5000000</v>
      </c>
      <c r="L58" s="69">
        <f t="shared" si="2"/>
        <v>4250000</v>
      </c>
      <c r="M58" s="70" t="s">
        <v>183</v>
      </c>
      <c r="N58" s="71" t="s">
        <v>461</v>
      </c>
      <c r="O58" s="66" t="s">
        <v>152</v>
      </c>
      <c r="P58" s="66" t="s">
        <v>152</v>
      </c>
      <c r="Q58" s="66" t="s">
        <v>152</v>
      </c>
      <c r="R58" s="66" t="s">
        <v>152</v>
      </c>
      <c r="S58" s="66" t="s">
        <v>152</v>
      </c>
      <c r="T58" s="66" t="s">
        <v>152</v>
      </c>
      <c r="U58" s="66"/>
      <c r="V58" s="66"/>
      <c r="W58" s="65"/>
      <c r="X58" s="65" t="s">
        <v>576</v>
      </c>
      <c r="Y58" s="65" t="s">
        <v>635</v>
      </c>
      <c r="Z58" s="66" t="s">
        <v>114</v>
      </c>
    </row>
    <row r="59" spans="1:27" s="16" customFormat="1" ht="68.25" customHeight="1" x14ac:dyDescent="0.25">
      <c r="A59" s="64" t="s">
        <v>896</v>
      </c>
      <c r="B59" s="65" t="s">
        <v>239</v>
      </c>
      <c r="C59" s="65" t="s">
        <v>239</v>
      </c>
      <c r="D59" s="65" t="s">
        <v>265</v>
      </c>
      <c r="E59" s="65">
        <v>61357278</v>
      </c>
      <c r="F59" s="70" t="s">
        <v>275</v>
      </c>
      <c r="G59" s="66">
        <v>600010953</v>
      </c>
      <c r="H59" s="67" t="s">
        <v>810</v>
      </c>
      <c r="I59" s="65" t="s">
        <v>94</v>
      </c>
      <c r="J59" s="65" t="s">
        <v>509</v>
      </c>
      <c r="K59" s="68">
        <v>20000000</v>
      </c>
      <c r="L59" s="69">
        <f t="shared" si="2"/>
        <v>17000000</v>
      </c>
      <c r="M59" s="70" t="s">
        <v>183</v>
      </c>
      <c r="N59" s="71" t="s">
        <v>461</v>
      </c>
      <c r="O59" s="66" t="s">
        <v>152</v>
      </c>
      <c r="P59" s="66" t="s">
        <v>152</v>
      </c>
      <c r="Q59" s="66"/>
      <c r="R59" s="66" t="s">
        <v>152</v>
      </c>
      <c r="S59" s="66"/>
      <c r="T59" s="66" t="s">
        <v>152</v>
      </c>
      <c r="U59" s="66"/>
      <c r="V59" s="66"/>
      <c r="W59" s="65" t="s">
        <v>811</v>
      </c>
      <c r="X59" s="65" t="s">
        <v>509</v>
      </c>
      <c r="Y59" s="65" t="s">
        <v>635</v>
      </c>
      <c r="Z59" s="66" t="s">
        <v>114</v>
      </c>
      <c r="AA59" s="2"/>
    </row>
    <row r="60" spans="1:27" ht="71.25" x14ac:dyDescent="0.25">
      <c r="A60" s="64" t="s">
        <v>897</v>
      </c>
      <c r="B60" s="65" t="s">
        <v>240</v>
      </c>
      <c r="C60" s="65" t="s">
        <v>240</v>
      </c>
      <c r="D60" s="65" t="s">
        <v>265</v>
      </c>
      <c r="E60" s="65">
        <v>61357278</v>
      </c>
      <c r="F60" s="70" t="s">
        <v>275</v>
      </c>
      <c r="G60" s="66">
        <v>600010953</v>
      </c>
      <c r="H60" s="67" t="s">
        <v>307</v>
      </c>
      <c r="I60" s="65" t="s">
        <v>94</v>
      </c>
      <c r="J60" s="65" t="s">
        <v>391</v>
      </c>
      <c r="K60" s="68">
        <v>5000000</v>
      </c>
      <c r="L60" s="69">
        <f t="shared" si="2"/>
        <v>4250000</v>
      </c>
      <c r="M60" s="70" t="s">
        <v>183</v>
      </c>
      <c r="N60" s="71" t="s">
        <v>461</v>
      </c>
      <c r="O60" s="66" t="s">
        <v>152</v>
      </c>
      <c r="P60" s="66" t="s">
        <v>152</v>
      </c>
      <c r="Q60" s="66"/>
      <c r="R60" s="66"/>
      <c r="S60" s="66"/>
      <c r="T60" s="66" t="s">
        <v>152</v>
      </c>
      <c r="U60" s="66"/>
      <c r="V60" s="66"/>
      <c r="W60" s="65" t="s">
        <v>510</v>
      </c>
      <c r="X60" s="65" t="s">
        <v>577</v>
      </c>
      <c r="Y60" s="65" t="s">
        <v>182</v>
      </c>
      <c r="Z60" s="66" t="s">
        <v>114</v>
      </c>
    </row>
    <row r="61" spans="1:27" ht="97.5" customHeight="1" x14ac:dyDescent="0.25">
      <c r="A61" s="64" t="s">
        <v>898</v>
      </c>
      <c r="B61" s="65" t="s">
        <v>240</v>
      </c>
      <c r="C61" s="65" t="s">
        <v>240</v>
      </c>
      <c r="D61" s="65" t="s">
        <v>265</v>
      </c>
      <c r="E61" s="65">
        <v>61357278</v>
      </c>
      <c r="F61" s="70" t="s">
        <v>275</v>
      </c>
      <c r="G61" s="66">
        <v>60010953</v>
      </c>
      <c r="H61" s="67" t="s">
        <v>308</v>
      </c>
      <c r="I61" s="65" t="s">
        <v>94</v>
      </c>
      <c r="J61" s="65" t="s">
        <v>801</v>
      </c>
      <c r="K61" s="68">
        <v>6000000</v>
      </c>
      <c r="L61" s="69">
        <f t="shared" si="2"/>
        <v>5100000</v>
      </c>
      <c r="M61" s="70" t="s">
        <v>183</v>
      </c>
      <c r="N61" s="71" t="s">
        <v>461</v>
      </c>
      <c r="O61" s="66" t="s">
        <v>152</v>
      </c>
      <c r="P61" s="66" t="s">
        <v>152</v>
      </c>
      <c r="Q61" s="66"/>
      <c r="R61" s="66" t="s">
        <v>152</v>
      </c>
      <c r="S61" s="66"/>
      <c r="T61" s="66"/>
      <c r="U61" s="66"/>
      <c r="V61" s="66" t="s">
        <v>152</v>
      </c>
      <c r="W61" s="65" t="s">
        <v>511</v>
      </c>
      <c r="X61" s="65" t="s">
        <v>578</v>
      </c>
      <c r="Y61" s="65" t="s">
        <v>123</v>
      </c>
      <c r="Z61" s="66" t="s">
        <v>114</v>
      </c>
    </row>
    <row r="62" spans="1:27" ht="93" customHeight="1" x14ac:dyDescent="0.25">
      <c r="A62" s="64" t="s">
        <v>899</v>
      </c>
      <c r="B62" s="65" t="s">
        <v>24</v>
      </c>
      <c r="C62" s="65" t="s">
        <v>24</v>
      </c>
      <c r="D62" s="65" t="s">
        <v>265</v>
      </c>
      <c r="E62" s="65">
        <v>47274603</v>
      </c>
      <c r="F62" s="70" t="s">
        <v>48</v>
      </c>
      <c r="G62" s="66">
        <v>600010279</v>
      </c>
      <c r="H62" s="67" t="s">
        <v>154</v>
      </c>
      <c r="I62" s="65" t="s">
        <v>92</v>
      </c>
      <c r="J62" s="65" t="s">
        <v>392</v>
      </c>
      <c r="K62" s="68">
        <v>25000000</v>
      </c>
      <c r="L62" s="69">
        <f t="shared" si="2"/>
        <v>21250000</v>
      </c>
      <c r="M62" s="65">
        <v>2024</v>
      </c>
      <c r="N62" s="66">
        <v>2025</v>
      </c>
      <c r="O62" s="66" t="s">
        <v>152</v>
      </c>
      <c r="P62" s="66" t="s">
        <v>152</v>
      </c>
      <c r="Q62" s="66"/>
      <c r="R62" s="66" t="s">
        <v>152</v>
      </c>
      <c r="S62" s="66"/>
      <c r="T62" s="66"/>
      <c r="U62" s="66" t="s">
        <v>152</v>
      </c>
      <c r="V62" s="66"/>
      <c r="W62" s="65" t="s">
        <v>155</v>
      </c>
      <c r="X62" s="65" t="s">
        <v>132</v>
      </c>
      <c r="Y62" s="65" t="s">
        <v>633</v>
      </c>
      <c r="Z62" s="66" t="s">
        <v>114</v>
      </c>
    </row>
    <row r="63" spans="1:27" s="16" customFormat="1" ht="93" customHeight="1" x14ac:dyDescent="0.25">
      <c r="A63" s="64" t="s">
        <v>900</v>
      </c>
      <c r="B63" s="32" t="s">
        <v>24</v>
      </c>
      <c r="C63" s="65" t="s">
        <v>24</v>
      </c>
      <c r="D63" s="65" t="s">
        <v>265</v>
      </c>
      <c r="E63" s="65">
        <v>47274603</v>
      </c>
      <c r="F63" s="70" t="s">
        <v>48</v>
      </c>
      <c r="G63" s="66">
        <v>600010279</v>
      </c>
      <c r="H63" s="84" t="s">
        <v>761</v>
      </c>
      <c r="I63" s="65" t="s">
        <v>92</v>
      </c>
      <c r="J63" s="85" t="s">
        <v>762</v>
      </c>
      <c r="K63" s="68">
        <v>12000000</v>
      </c>
      <c r="L63" s="69">
        <f t="shared" si="2"/>
        <v>10200000</v>
      </c>
      <c r="M63" s="65">
        <v>2023</v>
      </c>
      <c r="N63" s="66">
        <v>2024</v>
      </c>
      <c r="O63" s="66"/>
      <c r="P63" s="66"/>
      <c r="Q63" s="66"/>
      <c r="R63" s="66" t="s">
        <v>152</v>
      </c>
      <c r="S63" s="66"/>
      <c r="T63" s="66"/>
      <c r="U63" s="66"/>
      <c r="V63" s="66" t="s">
        <v>152</v>
      </c>
      <c r="W63" s="86" t="s">
        <v>763</v>
      </c>
      <c r="X63" s="86" t="s">
        <v>764</v>
      </c>
      <c r="Y63" s="86" t="s">
        <v>765</v>
      </c>
      <c r="Z63" s="66" t="s">
        <v>114</v>
      </c>
      <c r="AA63" s="2"/>
    </row>
    <row r="64" spans="1:27" s="16" customFormat="1" ht="93" customHeight="1" x14ac:dyDescent="0.25">
      <c r="A64" s="64" t="s">
        <v>901</v>
      </c>
      <c r="B64" s="65" t="s">
        <v>24</v>
      </c>
      <c r="C64" s="65" t="s">
        <v>24</v>
      </c>
      <c r="D64" s="65" t="s">
        <v>265</v>
      </c>
      <c r="E64" s="65">
        <v>47274603</v>
      </c>
      <c r="F64" s="70" t="s">
        <v>48</v>
      </c>
      <c r="G64" s="66">
        <v>600010279</v>
      </c>
      <c r="H64" s="84" t="s">
        <v>766</v>
      </c>
      <c r="I64" s="65" t="s">
        <v>92</v>
      </c>
      <c r="J64" s="87" t="s">
        <v>767</v>
      </c>
      <c r="K64" s="68">
        <v>34500000</v>
      </c>
      <c r="L64" s="69">
        <f t="shared" si="2"/>
        <v>29325000</v>
      </c>
      <c r="M64" s="65">
        <v>2023</v>
      </c>
      <c r="N64" s="66">
        <v>2024</v>
      </c>
      <c r="O64" s="66"/>
      <c r="P64" s="66" t="s">
        <v>152</v>
      </c>
      <c r="Q64" s="66"/>
      <c r="R64" s="66"/>
      <c r="S64" s="66"/>
      <c r="T64" s="66"/>
      <c r="U64" s="66" t="s">
        <v>152</v>
      </c>
      <c r="V64" s="66"/>
      <c r="W64" s="87" t="s">
        <v>768</v>
      </c>
      <c r="X64" s="33" t="s">
        <v>768</v>
      </c>
      <c r="Y64" s="85" t="s">
        <v>769</v>
      </c>
      <c r="Z64" s="66" t="s">
        <v>114</v>
      </c>
      <c r="AA64" s="2"/>
    </row>
    <row r="65" spans="1:27" ht="42.75" x14ac:dyDescent="0.25">
      <c r="A65" s="64" t="s">
        <v>902</v>
      </c>
      <c r="B65" s="65" t="s">
        <v>241</v>
      </c>
      <c r="C65" s="65" t="s">
        <v>241</v>
      </c>
      <c r="D65" s="65" t="s">
        <v>744</v>
      </c>
      <c r="E65" s="65">
        <v>25109189</v>
      </c>
      <c r="F65" s="65">
        <v>110018095</v>
      </c>
      <c r="G65" s="66">
        <v>600011488</v>
      </c>
      <c r="H65" s="67" t="s">
        <v>309</v>
      </c>
      <c r="I65" s="65" t="s">
        <v>95</v>
      </c>
      <c r="J65" s="65" t="s">
        <v>393</v>
      </c>
      <c r="K65" s="68">
        <v>1000000</v>
      </c>
      <c r="L65" s="69">
        <f t="shared" si="2"/>
        <v>850000</v>
      </c>
      <c r="M65" s="65" t="s">
        <v>184</v>
      </c>
      <c r="N65" s="66" t="s">
        <v>465</v>
      </c>
      <c r="O65" s="66"/>
      <c r="P65" s="66"/>
      <c r="Q65" s="66"/>
      <c r="R65" s="66" t="s">
        <v>152</v>
      </c>
      <c r="S65" s="66"/>
      <c r="T65" s="66"/>
      <c r="U65" s="66"/>
      <c r="V65" s="66" t="s">
        <v>152</v>
      </c>
      <c r="W65" s="65" t="s">
        <v>512</v>
      </c>
      <c r="X65" s="65" t="s">
        <v>512</v>
      </c>
      <c r="Y65" s="65" t="s">
        <v>636</v>
      </c>
      <c r="Z65" s="66" t="s">
        <v>114</v>
      </c>
    </row>
    <row r="66" spans="1:27" ht="114" x14ac:dyDescent="0.25">
      <c r="A66" s="64" t="s">
        <v>903</v>
      </c>
      <c r="B66" s="65" t="s">
        <v>241</v>
      </c>
      <c r="C66" s="65" t="s">
        <v>241</v>
      </c>
      <c r="D66" s="65" t="s">
        <v>744</v>
      </c>
      <c r="E66" s="65">
        <v>25109189</v>
      </c>
      <c r="F66" s="65">
        <v>110018095</v>
      </c>
      <c r="G66" s="66">
        <v>600011488</v>
      </c>
      <c r="H66" s="67" t="s">
        <v>310</v>
      </c>
      <c r="I66" s="65" t="s">
        <v>95</v>
      </c>
      <c r="J66" s="65" t="s">
        <v>394</v>
      </c>
      <c r="K66" s="68">
        <v>500000</v>
      </c>
      <c r="L66" s="69">
        <f t="shared" si="2"/>
        <v>425000</v>
      </c>
      <c r="M66" s="65" t="s">
        <v>184</v>
      </c>
      <c r="N66" s="66" t="s">
        <v>465</v>
      </c>
      <c r="O66" s="66"/>
      <c r="P66" s="66"/>
      <c r="Q66" s="66"/>
      <c r="R66" s="66" t="s">
        <v>152</v>
      </c>
      <c r="S66" s="66"/>
      <c r="T66" s="66"/>
      <c r="U66" s="66"/>
      <c r="V66" s="66" t="s">
        <v>152</v>
      </c>
      <c r="W66" s="65" t="s">
        <v>513</v>
      </c>
      <c r="X66" s="65" t="s">
        <v>513</v>
      </c>
      <c r="Y66" s="65" t="s">
        <v>637</v>
      </c>
      <c r="Z66" s="66" t="s">
        <v>114</v>
      </c>
    </row>
    <row r="67" spans="1:27" ht="158.25" customHeight="1" x14ac:dyDescent="0.25">
      <c r="A67" s="64" t="s">
        <v>904</v>
      </c>
      <c r="B67" s="65" t="s">
        <v>38</v>
      </c>
      <c r="C67" s="65" t="s">
        <v>38</v>
      </c>
      <c r="D67" s="65" t="s">
        <v>265</v>
      </c>
      <c r="E67" s="65">
        <v>46773509</v>
      </c>
      <c r="F67" s="70" t="s">
        <v>55</v>
      </c>
      <c r="G67" s="66">
        <v>600020410</v>
      </c>
      <c r="H67" s="67" t="s">
        <v>87</v>
      </c>
      <c r="I67" s="65" t="s">
        <v>107</v>
      </c>
      <c r="J67" s="65" t="s">
        <v>395</v>
      </c>
      <c r="K67" s="68">
        <v>4000000</v>
      </c>
      <c r="L67" s="69">
        <f t="shared" si="2"/>
        <v>3400000</v>
      </c>
      <c r="M67" s="70" t="s">
        <v>453</v>
      </c>
      <c r="N67" s="71" t="s">
        <v>461</v>
      </c>
      <c r="O67" s="66"/>
      <c r="P67" s="66"/>
      <c r="Q67" s="66" t="s">
        <v>152</v>
      </c>
      <c r="R67" s="66"/>
      <c r="S67" s="66" t="s">
        <v>152</v>
      </c>
      <c r="T67" s="66" t="s">
        <v>152</v>
      </c>
      <c r="U67" s="66"/>
      <c r="V67" s="66"/>
      <c r="W67" s="65" t="s">
        <v>514</v>
      </c>
      <c r="X67" s="65" t="s">
        <v>579</v>
      </c>
      <c r="Y67" s="65" t="s">
        <v>613</v>
      </c>
      <c r="Z67" s="66" t="s">
        <v>114</v>
      </c>
      <c r="AA67" s="14" t="s">
        <v>669</v>
      </c>
    </row>
    <row r="68" spans="1:27" ht="75" x14ac:dyDescent="0.25">
      <c r="A68" s="64" t="s">
        <v>905</v>
      </c>
      <c r="B68" s="65" t="s">
        <v>242</v>
      </c>
      <c r="C68" s="65" t="s">
        <v>242</v>
      </c>
      <c r="D68" s="65" t="s">
        <v>265</v>
      </c>
      <c r="E68" s="70" t="s">
        <v>270</v>
      </c>
      <c r="F68" s="65">
        <v>102517576</v>
      </c>
      <c r="G68" s="66">
        <v>600011429</v>
      </c>
      <c r="H68" s="67" t="s">
        <v>311</v>
      </c>
      <c r="I68" s="65" t="s">
        <v>95</v>
      </c>
      <c r="J68" s="65" t="s">
        <v>396</v>
      </c>
      <c r="K68" s="68">
        <v>2700000</v>
      </c>
      <c r="L68" s="69">
        <f t="shared" si="2"/>
        <v>2295000</v>
      </c>
      <c r="M68" s="70" t="s">
        <v>451</v>
      </c>
      <c r="N68" s="71" t="s">
        <v>478</v>
      </c>
      <c r="O68" s="66"/>
      <c r="P68" s="66" t="s">
        <v>152</v>
      </c>
      <c r="Q68" s="66"/>
      <c r="R68" s="66"/>
      <c r="S68" s="66" t="s">
        <v>152</v>
      </c>
      <c r="T68" s="66"/>
      <c r="U68" s="66"/>
      <c r="V68" s="66"/>
      <c r="W68" s="65" t="s">
        <v>770</v>
      </c>
      <c r="X68" s="65" t="s">
        <v>580</v>
      </c>
      <c r="Y68" s="65">
        <v>0</v>
      </c>
      <c r="Z68" s="66" t="s">
        <v>114</v>
      </c>
    </row>
    <row r="69" spans="1:27" ht="99.75" customHeight="1" x14ac:dyDescent="0.25">
      <c r="A69" s="64" t="s">
        <v>906</v>
      </c>
      <c r="B69" s="65" t="s">
        <v>34</v>
      </c>
      <c r="C69" s="65" t="s">
        <v>34</v>
      </c>
      <c r="D69" s="65" t="s">
        <v>265</v>
      </c>
      <c r="E69" s="70" t="s">
        <v>43</v>
      </c>
      <c r="F69" s="65">
        <v>108006930</v>
      </c>
      <c r="G69" s="66">
        <v>600011143</v>
      </c>
      <c r="H69" s="67" t="s">
        <v>72</v>
      </c>
      <c r="I69" s="65" t="s">
        <v>99</v>
      </c>
      <c r="J69" s="65" t="s">
        <v>753</v>
      </c>
      <c r="K69" s="68">
        <v>6500000</v>
      </c>
      <c r="L69" s="69">
        <f t="shared" si="2"/>
        <v>5525000</v>
      </c>
      <c r="M69" s="70" t="s">
        <v>448</v>
      </c>
      <c r="N69" s="71" t="s">
        <v>465</v>
      </c>
      <c r="O69" s="66"/>
      <c r="P69" s="66"/>
      <c r="Q69" s="66" t="s">
        <v>152</v>
      </c>
      <c r="R69" s="66" t="s">
        <v>152</v>
      </c>
      <c r="S69" s="66"/>
      <c r="T69" s="66" t="s">
        <v>152</v>
      </c>
      <c r="U69" s="66"/>
      <c r="V69" s="66"/>
      <c r="W69" s="65" t="s">
        <v>160</v>
      </c>
      <c r="X69" s="65">
        <v>1</v>
      </c>
      <c r="Y69" s="65" t="s">
        <v>123</v>
      </c>
      <c r="Z69" s="66" t="s">
        <v>114</v>
      </c>
    </row>
    <row r="70" spans="1:27" ht="101.25" customHeight="1" x14ac:dyDescent="0.25">
      <c r="A70" s="64" t="s">
        <v>907</v>
      </c>
      <c r="B70" s="65" t="s">
        <v>34</v>
      </c>
      <c r="C70" s="65" t="s">
        <v>34</v>
      </c>
      <c r="D70" s="65" t="s">
        <v>265</v>
      </c>
      <c r="E70" s="70" t="s">
        <v>43</v>
      </c>
      <c r="F70" s="65">
        <v>108006930</v>
      </c>
      <c r="G70" s="66">
        <v>600011143</v>
      </c>
      <c r="H70" s="67" t="s">
        <v>162</v>
      </c>
      <c r="I70" s="65" t="s">
        <v>99</v>
      </c>
      <c r="J70" s="65" t="s">
        <v>754</v>
      </c>
      <c r="K70" s="68">
        <v>10000000</v>
      </c>
      <c r="L70" s="69">
        <f t="shared" si="2"/>
        <v>8500000</v>
      </c>
      <c r="M70" s="65" t="s">
        <v>448</v>
      </c>
      <c r="N70" s="66" t="s">
        <v>465</v>
      </c>
      <c r="O70" s="66"/>
      <c r="P70" s="66"/>
      <c r="Q70" s="66"/>
      <c r="R70" s="66" t="s">
        <v>152</v>
      </c>
      <c r="S70" s="66"/>
      <c r="T70" s="66"/>
      <c r="U70" s="66"/>
      <c r="V70" s="66" t="s">
        <v>152</v>
      </c>
      <c r="W70" s="65" t="s">
        <v>515</v>
      </c>
      <c r="X70" s="65">
        <v>1</v>
      </c>
      <c r="Y70" s="65" t="s">
        <v>123</v>
      </c>
      <c r="Z70" s="66" t="s">
        <v>114</v>
      </c>
    </row>
    <row r="71" spans="1:27" ht="71.25" x14ac:dyDescent="0.25">
      <c r="A71" s="64" t="s">
        <v>908</v>
      </c>
      <c r="B71" s="65" t="s">
        <v>243</v>
      </c>
      <c r="C71" s="65" t="s">
        <v>243</v>
      </c>
      <c r="D71" s="65" t="s">
        <v>265</v>
      </c>
      <c r="E71" s="65">
        <v>61515451</v>
      </c>
      <c r="F71" s="25" t="s">
        <v>283</v>
      </c>
      <c r="G71" s="66">
        <v>600011216</v>
      </c>
      <c r="H71" s="67" t="s">
        <v>57</v>
      </c>
      <c r="I71" s="65" t="s">
        <v>93</v>
      </c>
      <c r="J71" s="65" t="s">
        <v>397</v>
      </c>
      <c r="K71" s="68">
        <v>27552000</v>
      </c>
      <c r="L71" s="69">
        <f t="shared" si="2"/>
        <v>23419200</v>
      </c>
      <c r="M71" s="65" t="s">
        <v>449</v>
      </c>
      <c r="N71" s="71" t="s">
        <v>465</v>
      </c>
      <c r="O71" s="66" t="s">
        <v>152</v>
      </c>
      <c r="P71" s="66" t="s">
        <v>152</v>
      </c>
      <c r="Q71" s="66" t="s">
        <v>152</v>
      </c>
      <c r="R71" s="66" t="s">
        <v>152</v>
      </c>
      <c r="S71" s="66" t="s">
        <v>152</v>
      </c>
      <c r="T71" s="66"/>
      <c r="U71" s="66"/>
      <c r="V71" s="66"/>
      <c r="W71" s="65" t="s">
        <v>516</v>
      </c>
      <c r="X71" s="65">
        <v>400</v>
      </c>
      <c r="Y71" s="65" t="s">
        <v>638</v>
      </c>
      <c r="Z71" s="66" t="s">
        <v>114</v>
      </c>
    </row>
    <row r="72" spans="1:27" ht="71.25" x14ac:dyDescent="0.25">
      <c r="A72" s="64" t="s">
        <v>909</v>
      </c>
      <c r="B72" s="65" t="s">
        <v>244</v>
      </c>
      <c r="C72" s="65" t="s">
        <v>244</v>
      </c>
      <c r="D72" s="65" t="s">
        <v>265</v>
      </c>
      <c r="E72" s="70" t="s">
        <v>271</v>
      </c>
      <c r="F72" s="65">
        <v>110010175</v>
      </c>
      <c r="G72" s="66">
        <v>600019691</v>
      </c>
      <c r="H72" s="67" t="s">
        <v>312</v>
      </c>
      <c r="I72" s="65" t="s">
        <v>92</v>
      </c>
      <c r="J72" s="65" t="s">
        <v>398</v>
      </c>
      <c r="K72" s="68">
        <v>10000000</v>
      </c>
      <c r="L72" s="69">
        <f t="shared" si="2"/>
        <v>8500000</v>
      </c>
      <c r="M72" s="65">
        <v>2023</v>
      </c>
      <c r="N72" s="66">
        <v>2024</v>
      </c>
      <c r="O72" s="66"/>
      <c r="P72" s="66"/>
      <c r="Q72" s="66"/>
      <c r="R72" s="66" t="s">
        <v>152</v>
      </c>
      <c r="S72" s="66"/>
      <c r="T72" s="66"/>
      <c r="U72" s="66"/>
      <c r="V72" s="66" t="s">
        <v>152</v>
      </c>
      <c r="W72" s="65" t="s">
        <v>17</v>
      </c>
      <c r="X72" s="65" t="s">
        <v>581</v>
      </c>
      <c r="Y72" s="65" t="s">
        <v>639</v>
      </c>
      <c r="Z72" s="66" t="s">
        <v>114</v>
      </c>
    </row>
    <row r="73" spans="1:27" ht="213.75" x14ac:dyDescent="0.25">
      <c r="A73" s="64" t="s">
        <v>910</v>
      </c>
      <c r="B73" s="65" t="s">
        <v>38</v>
      </c>
      <c r="C73" s="65" t="s">
        <v>38</v>
      </c>
      <c r="D73" s="65" t="s">
        <v>265</v>
      </c>
      <c r="E73" s="65">
        <v>46773509</v>
      </c>
      <c r="F73" s="70" t="s">
        <v>55</v>
      </c>
      <c r="G73" s="66">
        <v>600020410</v>
      </c>
      <c r="H73" s="67" t="s">
        <v>86</v>
      </c>
      <c r="I73" s="65" t="s">
        <v>107</v>
      </c>
      <c r="J73" s="65" t="s">
        <v>399</v>
      </c>
      <c r="K73" s="68">
        <v>20000000</v>
      </c>
      <c r="L73" s="69">
        <f t="shared" si="2"/>
        <v>17000000</v>
      </c>
      <c r="M73" s="70" t="s">
        <v>453</v>
      </c>
      <c r="N73" s="71" t="s">
        <v>461</v>
      </c>
      <c r="O73" s="66"/>
      <c r="P73" s="66"/>
      <c r="Q73" s="66" t="s">
        <v>152</v>
      </c>
      <c r="R73" s="66" t="s">
        <v>152</v>
      </c>
      <c r="S73" s="66" t="s">
        <v>152</v>
      </c>
      <c r="T73" s="66" t="s">
        <v>152</v>
      </c>
      <c r="U73" s="66"/>
      <c r="V73" s="66"/>
      <c r="W73" s="65" t="s">
        <v>517</v>
      </c>
      <c r="X73" s="65" t="s">
        <v>582</v>
      </c>
      <c r="Y73" s="65" t="s">
        <v>640</v>
      </c>
      <c r="Z73" s="66" t="s">
        <v>114</v>
      </c>
    </row>
    <row r="74" spans="1:27" ht="71.25" x14ac:dyDescent="0.25">
      <c r="A74" s="64" t="s">
        <v>911</v>
      </c>
      <c r="B74" s="65" t="s">
        <v>38</v>
      </c>
      <c r="C74" s="65" t="s">
        <v>38</v>
      </c>
      <c r="D74" s="65" t="s">
        <v>265</v>
      </c>
      <c r="E74" s="65">
        <v>46773509</v>
      </c>
      <c r="F74" s="70" t="s">
        <v>55</v>
      </c>
      <c r="G74" s="66">
        <v>600020410</v>
      </c>
      <c r="H74" s="67" t="s">
        <v>313</v>
      </c>
      <c r="I74" s="65" t="s">
        <v>107</v>
      </c>
      <c r="J74" s="65" t="s">
        <v>400</v>
      </c>
      <c r="K74" s="68">
        <v>15000000</v>
      </c>
      <c r="L74" s="69">
        <f t="shared" si="2"/>
        <v>12750000</v>
      </c>
      <c r="M74" s="70" t="s">
        <v>448</v>
      </c>
      <c r="N74" s="71" t="s">
        <v>461</v>
      </c>
      <c r="O74" s="66"/>
      <c r="P74" s="66"/>
      <c r="Q74" s="66"/>
      <c r="R74" s="66" t="s">
        <v>152</v>
      </c>
      <c r="S74" s="66"/>
      <c r="T74" s="66"/>
      <c r="U74" s="66"/>
      <c r="V74" s="66" t="s">
        <v>152</v>
      </c>
      <c r="W74" s="65" t="s">
        <v>518</v>
      </c>
      <c r="X74" s="65" t="s">
        <v>583</v>
      </c>
      <c r="Y74" s="65" t="s">
        <v>641</v>
      </c>
      <c r="Z74" s="66" t="s">
        <v>114</v>
      </c>
    </row>
    <row r="75" spans="1:27" s="16" customFormat="1" ht="71.25" x14ac:dyDescent="0.25">
      <c r="A75" s="64" t="s">
        <v>912</v>
      </c>
      <c r="B75" s="65" t="s">
        <v>245</v>
      </c>
      <c r="C75" s="65" t="s">
        <v>245</v>
      </c>
      <c r="D75" s="65" t="s">
        <v>265</v>
      </c>
      <c r="E75" s="65">
        <v>14451042</v>
      </c>
      <c r="F75" s="65">
        <v>600170632</v>
      </c>
      <c r="G75" s="66">
        <v>600170632</v>
      </c>
      <c r="H75" s="67" t="s">
        <v>314</v>
      </c>
      <c r="I75" s="65" t="s">
        <v>355</v>
      </c>
      <c r="J75" s="65" t="s">
        <v>401</v>
      </c>
      <c r="K75" s="26">
        <v>3509496</v>
      </c>
      <c r="L75" s="69">
        <f t="shared" si="2"/>
        <v>2983071.6</v>
      </c>
      <c r="M75" s="65" t="s">
        <v>184</v>
      </c>
      <c r="N75" s="66" t="s">
        <v>450</v>
      </c>
      <c r="O75" s="66"/>
      <c r="P75" s="66"/>
      <c r="Q75" s="66" t="s">
        <v>152</v>
      </c>
      <c r="R75" s="66"/>
      <c r="S75" s="66"/>
      <c r="T75" s="66"/>
      <c r="U75" s="66"/>
      <c r="V75" s="66" t="s">
        <v>152</v>
      </c>
      <c r="W75" s="65" t="s">
        <v>519</v>
      </c>
      <c r="X75" s="65" t="s">
        <v>584</v>
      </c>
      <c r="Y75" s="65" t="s">
        <v>642</v>
      </c>
      <c r="Z75" s="66" t="s">
        <v>114</v>
      </c>
      <c r="AA75" s="2"/>
    </row>
    <row r="76" spans="1:27" ht="165" x14ac:dyDescent="0.25">
      <c r="A76" s="64" t="s">
        <v>913</v>
      </c>
      <c r="B76" s="65" t="s">
        <v>245</v>
      </c>
      <c r="C76" s="65" t="s">
        <v>245</v>
      </c>
      <c r="D76" s="65" t="s">
        <v>265</v>
      </c>
      <c r="E76" s="65">
        <v>14451042</v>
      </c>
      <c r="F76" s="65">
        <v>600170632</v>
      </c>
      <c r="G76" s="66">
        <v>600170632</v>
      </c>
      <c r="H76" s="67" t="s">
        <v>991</v>
      </c>
      <c r="I76" s="65" t="s">
        <v>355</v>
      </c>
      <c r="J76" s="26" t="s">
        <v>992</v>
      </c>
      <c r="K76" s="69">
        <v>8000000</v>
      </c>
      <c r="L76" s="65">
        <f>K76*0.85</f>
        <v>6800000</v>
      </c>
      <c r="M76" s="52" t="s">
        <v>995</v>
      </c>
      <c r="N76" s="52" t="s">
        <v>469</v>
      </c>
      <c r="O76" s="66"/>
      <c r="P76" s="66"/>
      <c r="Q76" s="66" t="s">
        <v>152</v>
      </c>
      <c r="R76" s="66"/>
      <c r="S76" s="66"/>
      <c r="T76" s="66"/>
      <c r="U76" s="66"/>
      <c r="V76" s="65" t="s">
        <v>152</v>
      </c>
      <c r="W76" s="65" t="s">
        <v>993</v>
      </c>
      <c r="X76" s="65" t="s">
        <v>994</v>
      </c>
      <c r="Y76" s="65" t="s">
        <v>642</v>
      </c>
      <c r="Z76" s="26" t="s">
        <v>114</v>
      </c>
    </row>
    <row r="77" spans="1:27" ht="85.5" x14ac:dyDescent="0.25">
      <c r="A77" s="64" t="s">
        <v>914</v>
      </c>
      <c r="B77" s="65" t="s">
        <v>28</v>
      </c>
      <c r="C77" s="65" t="s">
        <v>28</v>
      </c>
      <c r="D77" s="65" t="s">
        <v>745</v>
      </c>
      <c r="E77" s="65">
        <v>25115138</v>
      </c>
      <c r="F77" s="65">
        <v>108040780</v>
      </c>
      <c r="G77" s="66">
        <v>600011038</v>
      </c>
      <c r="H77" s="67" t="s">
        <v>74</v>
      </c>
      <c r="I77" s="65" t="s">
        <v>94</v>
      </c>
      <c r="J77" s="65" t="s">
        <v>402</v>
      </c>
      <c r="K77" s="68">
        <v>6373216</v>
      </c>
      <c r="L77" s="69">
        <f t="shared" si="2"/>
        <v>5417233.5999999996</v>
      </c>
      <c r="M77" s="70" t="s">
        <v>448</v>
      </c>
      <c r="N77" s="71" t="s">
        <v>456</v>
      </c>
      <c r="O77" s="66"/>
      <c r="P77" s="66"/>
      <c r="Q77" s="66" t="s">
        <v>152</v>
      </c>
      <c r="R77" s="66" t="s">
        <v>152</v>
      </c>
      <c r="S77" s="66"/>
      <c r="T77" s="66" t="s">
        <v>152</v>
      </c>
      <c r="U77" s="66"/>
      <c r="V77" s="66"/>
      <c r="W77" s="65" t="s">
        <v>496</v>
      </c>
      <c r="X77" s="65">
        <v>3</v>
      </c>
      <c r="Y77" s="65" t="s">
        <v>643</v>
      </c>
      <c r="Z77" s="66" t="s">
        <v>114</v>
      </c>
    </row>
    <row r="78" spans="1:27" ht="71.25" x14ac:dyDescent="0.25">
      <c r="A78" s="64" t="s">
        <v>915</v>
      </c>
      <c r="B78" s="65" t="s">
        <v>246</v>
      </c>
      <c r="C78" s="65" t="s">
        <v>246</v>
      </c>
      <c r="D78" s="65" t="s">
        <v>265</v>
      </c>
      <c r="E78" s="65">
        <v>61357294</v>
      </c>
      <c r="F78" s="70" t="s">
        <v>276</v>
      </c>
      <c r="G78" s="66">
        <v>600011011</v>
      </c>
      <c r="H78" s="67" t="s">
        <v>61</v>
      </c>
      <c r="I78" s="65" t="s">
        <v>96</v>
      </c>
      <c r="J78" s="65" t="s">
        <v>403</v>
      </c>
      <c r="K78" s="68">
        <v>3000000</v>
      </c>
      <c r="L78" s="69">
        <f t="shared" si="2"/>
        <v>2550000</v>
      </c>
      <c r="M78" s="27" t="s">
        <v>184</v>
      </c>
      <c r="N78" s="66" t="s">
        <v>467</v>
      </c>
      <c r="O78" s="66" t="s">
        <v>152</v>
      </c>
      <c r="P78" s="66"/>
      <c r="Q78" s="66"/>
      <c r="R78" s="66" t="s">
        <v>152</v>
      </c>
      <c r="S78" s="66"/>
      <c r="T78" s="66"/>
      <c r="U78" s="66"/>
      <c r="V78" s="66" t="s">
        <v>152</v>
      </c>
      <c r="W78" s="65" t="s">
        <v>138</v>
      </c>
      <c r="X78" s="65">
        <v>1</v>
      </c>
      <c r="Y78" s="65" t="s">
        <v>644</v>
      </c>
      <c r="Z78" s="66" t="s">
        <v>115</v>
      </c>
    </row>
    <row r="79" spans="1:27" s="16" customFormat="1" ht="71.25" x14ac:dyDescent="0.25">
      <c r="A79" s="64" t="s">
        <v>916</v>
      </c>
      <c r="B79" s="50" t="s">
        <v>26</v>
      </c>
      <c r="C79" s="50" t="s">
        <v>26</v>
      </c>
      <c r="D79" s="50" t="s">
        <v>265</v>
      </c>
      <c r="E79" s="50">
        <v>69411263</v>
      </c>
      <c r="F79" s="50">
        <v>110150414</v>
      </c>
      <c r="G79" s="28">
        <v>610150375</v>
      </c>
      <c r="H79" s="67" t="s">
        <v>731</v>
      </c>
      <c r="I79" s="65" t="s">
        <v>102</v>
      </c>
      <c r="J79" s="65" t="s">
        <v>732</v>
      </c>
      <c r="K79" s="68">
        <v>6000000</v>
      </c>
      <c r="L79" s="69">
        <f t="shared" si="2"/>
        <v>5100000</v>
      </c>
      <c r="M79" s="62" t="s">
        <v>453</v>
      </c>
      <c r="N79" s="52" t="s">
        <v>448</v>
      </c>
      <c r="O79" s="66"/>
      <c r="P79" s="66"/>
      <c r="Q79" s="66"/>
      <c r="R79" s="66" t="s">
        <v>152</v>
      </c>
      <c r="S79" s="66"/>
      <c r="T79" s="66"/>
      <c r="U79" s="66"/>
      <c r="V79" s="66" t="s">
        <v>152</v>
      </c>
      <c r="W79" s="65" t="s">
        <v>738</v>
      </c>
      <c r="X79" s="65">
        <v>1</v>
      </c>
      <c r="Y79" s="65" t="s">
        <v>645</v>
      </c>
      <c r="Z79" s="66" t="s">
        <v>114</v>
      </c>
      <c r="AA79" s="2"/>
    </row>
    <row r="80" spans="1:27" s="16" customFormat="1" ht="75" x14ac:dyDescent="0.25">
      <c r="A80" s="64" t="s">
        <v>917</v>
      </c>
      <c r="B80" s="50" t="s">
        <v>26</v>
      </c>
      <c r="C80" s="50" t="s">
        <v>26</v>
      </c>
      <c r="D80" s="50" t="s">
        <v>265</v>
      </c>
      <c r="E80" s="50">
        <v>69411263</v>
      </c>
      <c r="F80" s="50">
        <v>110150414</v>
      </c>
      <c r="G80" s="28">
        <v>610150375</v>
      </c>
      <c r="H80" s="67" t="s">
        <v>69</v>
      </c>
      <c r="I80" s="65" t="s">
        <v>102</v>
      </c>
      <c r="J80" s="65" t="s">
        <v>733</v>
      </c>
      <c r="K80" s="68">
        <v>4000000</v>
      </c>
      <c r="L80" s="69">
        <f t="shared" si="2"/>
        <v>3400000</v>
      </c>
      <c r="M80" s="62" t="s">
        <v>442</v>
      </c>
      <c r="N80" s="52" t="s">
        <v>183</v>
      </c>
      <c r="O80" s="66"/>
      <c r="P80" s="66"/>
      <c r="Q80" s="66" t="s">
        <v>152</v>
      </c>
      <c r="R80" s="66"/>
      <c r="S80" s="66"/>
      <c r="T80" s="66" t="s">
        <v>152</v>
      </c>
      <c r="U80" s="66"/>
      <c r="V80" s="66"/>
      <c r="W80" s="65" t="s">
        <v>496</v>
      </c>
      <c r="X80" s="65">
        <v>1</v>
      </c>
      <c r="Y80" s="65" t="s">
        <v>645</v>
      </c>
      <c r="Z80" s="66" t="s">
        <v>114</v>
      </c>
      <c r="AA80" s="2"/>
    </row>
    <row r="81" spans="1:27" s="16" customFormat="1" ht="90" x14ac:dyDescent="0.25">
      <c r="A81" s="64" t="s">
        <v>918</v>
      </c>
      <c r="B81" s="50" t="s">
        <v>26</v>
      </c>
      <c r="C81" s="50" t="s">
        <v>26</v>
      </c>
      <c r="D81" s="50" t="s">
        <v>265</v>
      </c>
      <c r="E81" s="50">
        <v>69411263</v>
      </c>
      <c r="F81" s="50">
        <v>110150414</v>
      </c>
      <c r="G81" s="28">
        <v>610150375</v>
      </c>
      <c r="H81" s="67" t="s">
        <v>843</v>
      </c>
      <c r="I81" s="65" t="s">
        <v>102</v>
      </c>
      <c r="J81" s="65" t="s">
        <v>844</v>
      </c>
      <c r="K81" s="68">
        <v>4000000</v>
      </c>
      <c r="L81" s="69">
        <f t="shared" si="2"/>
        <v>3400000</v>
      </c>
      <c r="M81" s="62" t="s">
        <v>453</v>
      </c>
      <c r="N81" s="52" t="s">
        <v>184</v>
      </c>
      <c r="O81" s="66"/>
      <c r="P81" s="66"/>
      <c r="Q81" s="66" t="s">
        <v>152</v>
      </c>
      <c r="R81" s="66"/>
      <c r="S81" s="66"/>
      <c r="T81" s="66" t="s">
        <v>152</v>
      </c>
      <c r="U81" s="66"/>
      <c r="V81" s="66"/>
      <c r="W81" s="65" t="s">
        <v>845</v>
      </c>
      <c r="X81" s="65">
        <v>1</v>
      </c>
      <c r="Y81" s="65" t="s">
        <v>645</v>
      </c>
      <c r="Z81" s="66" t="s">
        <v>114</v>
      </c>
      <c r="AA81" s="2"/>
    </row>
    <row r="82" spans="1:27" s="16" customFormat="1" ht="75" customHeight="1" x14ac:dyDescent="0.25">
      <c r="A82" s="64" t="s">
        <v>919</v>
      </c>
      <c r="B82" s="50" t="s">
        <v>26</v>
      </c>
      <c r="C82" s="50" t="s">
        <v>26</v>
      </c>
      <c r="D82" s="50" t="s">
        <v>265</v>
      </c>
      <c r="E82" s="50">
        <v>69411263</v>
      </c>
      <c r="F82" s="50">
        <v>110150414</v>
      </c>
      <c r="G82" s="28">
        <v>610150375</v>
      </c>
      <c r="H82" s="67" t="s">
        <v>70</v>
      </c>
      <c r="I82" s="65" t="s">
        <v>102</v>
      </c>
      <c r="J82" s="65" t="s">
        <v>734</v>
      </c>
      <c r="K82" s="68">
        <v>4000000</v>
      </c>
      <c r="L82" s="69">
        <f t="shared" si="2"/>
        <v>3400000</v>
      </c>
      <c r="M82" s="62" t="s">
        <v>453</v>
      </c>
      <c r="N82" s="52" t="s">
        <v>184</v>
      </c>
      <c r="O82" s="66"/>
      <c r="P82" s="66"/>
      <c r="Q82" s="66" t="s">
        <v>152</v>
      </c>
      <c r="R82" s="66"/>
      <c r="S82" s="66"/>
      <c r="T82" s="66" t="s">
        <v>152</v>
      </c>
      <c r="U82" s="66"/>
      <c r="V82" s="66"/>
      <c r="W82" s="65" t="s">
        <v>739</v>
      </c>
      <c r="X82" s="65">
        <v>5</v>
      </c>
      <c r="Y82" s="65" t="s">
        <v>741</v>
      </c>
      <c r="Z82" s="66" t="s">
        <v>114</v>
      </c>
      <c r="AA82" s="2"/>
    </row>
    <row r="83" spans="1:27" s="16" customFormat="1" ht="95.25" customHeight="1" x14ac:dyDescent="0.25">
      <c r="A83" s="64" t="s">
        <v>920</v>
      </c>
      <c r="B83" s="50" t="s">
        <v>26</v>
      </c>
      <c r="C83" s="50" t="s">
        <v>26</v>
      </c>
      <c r="D83" s="50" t="s">
        <v>265</v>
      </c>
      <c r="E83" s="50">
        <v>69411263</v>
      </c>
      <c r="F83" s="50">
        <v>110150414</v>
      </c>
      <c r="G83" s="28">
        <v>610150375</v>
      </c>
      <c r="H83" s="67" t="s">
        <v>71</v>
      </c>
      <c r="I83" s="65" t="s">
        <v>102</v>
      </c>
      <c r="J83" s="65" t="s">
        <v>735</v>
      </c>
      <c r="K83" s="68">
        <v>4000000</v>
      </c>
      <c r="L83" s="69">
        <f t="shared" si="2"/>
        <v>3400000</v>
      </c>
      <c r="M83" s="62" t="s">
        <v>445</v>
      </c>
      <c r="N83" s="52" t="s">
        <v>451</v>
      </c>
      <c r="O83" s="66"/>
      <c r="P83" s="66"/>
      <c r="Q83" s="66" t="s">
        <v>152</v>
      </c>
      <c r="R83" s="66"/>
      <c r="S83" s="66"/>
      <c r="T83" s="66" t="s">
        <v>152</v>
      </c>
      <c r="U83" s="66"/>
      <c r="V83" s="66"/>
      <c r="W83" s="65" t="s">
        <v>147</v>
      </c>
      <c r="X83" s="65">
        <v>1</v>
      </c>
      <c r="Y83" s="65" t="s">
        <v>645</v>
      </c>
      <c r="Z83" s="66" t="s">
        <v>114</v>
      </c>
      <c r="AA83" s="2"/>
    </row>
    <row r="84" spans="1:27" s="16" customFormat="1" ht="95.25" customHeight="1" x14ac:dyDescent="0.25">
      <c r="A84" s="64" t="s">
        <v>921</v>
      </c>
      <c r="B84" s="50" t="s">
        <v>26</v>
      </c>
      <c r="C84" s="50" t="s">
        <v>26</v>
      </c>
      <c r="D84" s="50" t="s">
        <v>265</v>
      </c>
      <c r="E84" s="50">
        <v>69411263</v>
      </c>
      <c r="F84" s="50">
        <v>110150414</v>
      </c>
      <c r="G84" s="28">
        <v>610150375</v>
      </c>
      <c r="H84" s="67" t="s">
        <v>159</v>
      </c>
      <c r="I84" s="65" t="s">
        <v>102</v>
      </c>
      <c r="J84" s="65" t="s">
        <v>736</v>
      </c>
      <c r="K84" s="68">
        <v>15000000</v>
      </c>
      <c r="L84" s="69">
        <f t="shared" si="2"/>
        <v>12750000</v>
      </c>
      <c r="M84" s="62" t="s">
        <v>453</v>
      </c>
      <c r="N84" s="52" t="s">
        <v>470</v>
      </c>
      <c r="O84" s="66"/>
      <c r="P84" s="66"/>
      <c r="Q84" s="66" t="s">
        <v>152</v>
      </c>
      <c r="R84" s="66"/>
      <c r="S84" s="66"/>
      <c r="T84" s="66" t="s">
        <v>152</v>
      </c>
      <c r="U84" s="66"/>
      <c r="V84" s="66"/>
      <c r="W84" s="65" t="s">
        <v>740</v>
      </c>
      <c r="X84" s="65">
        <v>6</v>
      </c>
      <c r="Y84" s="65" t="s">
        <v>645</v>
      </c>
      <c r="Z84" s="66" t="s">
        <v>114</v>
      </c>
      <c r="AA84" s="2"/>
    </row>
    <row r="85" spans="1:27" s="16" customFormat="1" ht="100.5" customHeight="1" x14ac:dyDescent="0.25">
      <c r="A85" s="64" t="s">
        <v>922</v>
      </c>
      <c r="B85" s="50" t="s">
        <v>26</v>
      </c>
      <c r="C85" s="50" t="s">
        <v>26</v>
      </c>
      <c r="D85" s="50" t="s">
        <v>265</v>
      </c>
      <c r="E85" s="50">
        <v>69411263</v>
      </c>
      <c r="F85" s="50">
        <v>110150414</v>
      </c>
      <c r="G85" s="28">
        <v>610150375</v>
      </c>
      <c r="H85" s="67" t="s">
        <v>846</v>
      </c>
      <c r="I85" s="65" t="s">
        <v>102</v>
      </c>
      <c r="J85" s="65" t="s">
        <v>847</v>
      </c>
      <c r="K85" s="68">
        <v>4000000</v>
      </c>
      <c r="L85" s="69">
        <f t="shared" si="2"/>
        <v>3400000</v>
      </c>
      <c r="M85" s="62" t="s">
        <v>453</v>
      </c>
      <c r="N85" s="52" t="s">
        <v>797</v>
      </c>
      <c r="O85" s="66"/>
      <c r="P85" s="66"/>
      <c r="Q85" s="66" t="s">
        <v>152</v>
      </c>
      <c r="R85" s="66"/>
      <c r="S85" s="66"/>
      <c r="T85" s="66" t="s">
        <v>152</v>
      </c>
      <c r="U85" s="66"/>
      <c r="V85" s="66"/>
      <c r="W85" s="65" t="s">
        <v>740</v>
      </c>
      <c r="X85" s="65">
        <v>1</v>
      </c>
      <c r="Y85" s="65" t="s">
        <v>645</v>
      </c>
      <c r="Z85" s="66" t="s">
        <v>114</v>
      </c>
      <c r="AA85" s="2"/>
    </row>
    <row r="86" spans="1:27" ht="84.75" customHeight="1" x14ac:dyDescent="0.25">
      <c r="A86" s="64" t="s">
        <v>923</v>
      </c>
      <c r="B86" s="65" t="s">
        <v>246</v>
      </c>
      <c r="C86" s="65" t="s">
        <v>246</v>
      </c>
      <c r="D86" s="65" t="s">
        <v>265</v>
      </c>
      <c r="E86" s="65">
        <v>61357294</v>
      </c>
      <c r="F86" s="70" t="s">
        <v>276</v>
      </c>
      <c r="G86" s="66">
        <v>600011011</v>
      </c>
      <c r="H86" s="67" t="s">
        <v>62</v>
      </c>
      <c r="I86" s="65" t="s">
        <v>97</v>
      </c>
      <c r="J86" s="65" t="s">
        <v>403</v>
      </c>
      <c r="K86" s="68">
        <v>4000000</v>
      </c>
      <c r="L86" s="69">
        <f t="shared" si="2"/>
        <v>3400000</v>
      </c>
      <c r="M86" s="27" t="s">
        <v>737</v>
      </c>
      <c r="N86" s="66" t="s">
        <v>468</v>
      </c>
      <c r="O86" s="66" t="s">
        <v>152</v>
      </c>
      <c r="P86" s="66"/>
      <c r="Q86" s="66"/>
      <c r="R86" s="66" t="s">
        <v>152</v>
      </c>
      <c r="S86" s="66"/>
      <c r="T86" s="66"/>
      <c r="U86" s="66"/>
      <c r="V86" s="66" t="s">
        <v>152</v>
      </c>
      <c r="W86" s="65" t="s">
        <v>147</v>
      </c>
      <c r="X86" s="65">
        <v>1</v>
      </c>
      <c r="Y86" s="65" t="s">
        <v>117</v>
      </c>
      <c r="Z86" s="66" t="s">
        <v>115</v>
      </c>
    </row>
    <row r="87" spans="1:27" ht="90" x14ac:dyDescent="0.25">
      <c r="A87" s="64" t="s">
        <v>924</v>
      </c>
      <c r="B87" s="65" t="s">
        <v>176</v>
      </c>
      <c r="C87" s="65" t="s">
        <v>176</v>
      </c>
      <c r="D87" s="65" t="s">
        <v>265</v>
      </c>
      <c r="E87" s="65">
        <v>14450148</v>
      </c>
      <c r="F87" s="65">
        <v>110027795</v>
      </c>
      <c r="G87" s="66">
        <v>600170551</v>
      </c>
      <c r="H87" s="67" t="s">
        <v>79</v>
      </c>
      <c r="I87" s="65" t="s">
        <v>89</v>
      </c>
      <c r="J87" s="65" t="s">
        <v>109</v>
      </c>
      <c r="K87" s="68">
        <v>39000000</v>
      </c>
      <c r="L87" s="69">
        <f t="shared" si="2"/>
        <v>33150000</v>
      </c>
      <c r="M87" s="65" t="s">
        <v>184</v>
      </c>
      <c r="N87" s="66" t="s">
        <v>465</v>
      </c>
      <c r="O87" s="66"/>
      <c r="P87" s="66"/>
      <c r="Q87" s="66" t="s">
        <v>152</v>
      </c>
      <c r="R87" s="66"/>
      <c r="S87" s="66"/>
      <c r="T87" s="66" t="s">
        <v>152</v>
      </c>
      <c r="U87" s="66"/>
      <c r="V87" s="66" t="s">
        <v>152</v>
      </c>
      <c r="W87" s="65" t="s">
        <v>151</v>
      </c>
      <c r="X87" s="65" t="s">
        <v>141</v>
      </c>
      <c r="Y87" s="65" t="s">
        <v>125</v>
      </c>
      <c r="Z87" s="66" t="s">
        <v>114</v>
      </c>
    </row>
    <row r="88" spans="1:27" ht="90" x14ac:dyDescent="0.25">
      <c r="A88" s="64" t="s">
        <v>925</v>
      </c>
      <c r="B88" s="65" t="s">
        <v>176</v>
      </c>
      <c r="C88" s="65" t="s">
        <v>176</v>
      </c>
      <c r="D88" s="65" t="s">
        <v>265</v>
      </c>
      <c r="E88" s="65">
        <v>14450488</v>
      </c>
      <c r="F88" s="65">
        <v>110027795</v>
      </c>
      <c r="G88" s="66">
        <v>600170551</v>
      </c>
      <c r="H88" s="67" t="s">
        <v>80</v>
      </c>
      <c r="I88" s="65" t="s">
        <v>89</v>
      </c>
      <c r="J88" s="65" t="s">
        <v>404</v>
      </c>
      <c r="K88" s="68">
        <v>38000000</v>
      </c>
      <c r="L88" s="69">
        <f t="shared" si="2"/>
        <v>32300000</v>
      </c>
      <c r="M88" s="65" t="s">
        <v>450</v>
      </c>
      <c r="N88" s="66" t="s">
        <v>468</v>
      </c>
      <c r="O88" s="66"/>
      <c r="P88" s="66"/>
      <c r="Q88" s="66" t="s">
        <v>152</v>
      </c>
      <c r="R88" s="66"/>
      <c r="S88" s="66"/>
      <c r="T88" s="66" t="s">
        <v>152</v>
      </c>
      <c r="U88" s="66"/>
      <c r="V88" s="66" t="s">
        <v>152</v>
      </c>
      <c r="W88" s="65" t="s">
        <v>520</v>
      </c>
      <c r="X88" s="65" t="s">
        <v>142</v>
      </c>
      <c r="Y88" s="65" t="s">
        <v>126</v>
      </c>
      <c r="Z88" s="66" t="s">
        <v>114</v>
      </c>
    </row>
    <row r="89" spans="1:27" s="16" customFormat="1" ht="75" x14ac:dyDescent="0.25">
      <c r="A89" s="64" t="s">
        <v>926</v>
      </c>
      <c r="B89" s="65" t="s">
        <v>176</v>
      </c>
      <c r="C89" s="65" t="s">
        <v>176</v>
      </c>
      <c r="D89" s="65" t="s">
        <v>265</v>
      </c>
      <c r="E89" s="65">
        <v>14450488</v>
      </c>
      <c r="F89" s="65">
        <v>110027795</v>
      </c>
      <c r="G89" s="66">
        <v>600170551</v>
      </c>
      <c r="H89" s="67" t="s">
        <v>81</v>
      </c>
      <c r="I89" s="65" t="s">
        <v>89</v>
      </c>
      <c r="J89" s="65" t="s">
        <v>405</v>
      </c>
      <c r="K89" s="68">
        <v>18000000</v>
      </c>
      <c r="L89" s="69">
        <f t="shared" si="2"/>
        <v>15300000</v>
      </c>
      <c r="M89" s="65" t="s">
        <v>184</v>
      </c>
      <c r="N89" s="66" t="s">
        <v>465</v>
      </c>
      <c r="O89" s="66"/>
      <c r="P89" s="66"/>
      <c r="Q89" s="66" t="s">
        <v>152</v>
      </c>
      <c r="R89" s="66"/>
      <c r="S89" s="66"/>
      <c r="T89" s="66" t="s">
        <v>152</v>
      </c>
      <c r="U89" s="66"/>
      <c r="V89" s="66" t="s">
        <v>152</v>
      </c>
      <c r="W89" s="65" t="s">
        <v>521</v>
      </c>
      <c r="X89" s="65" t="s">
        <v>585</v>
      </c>
      <c r="Y89" s="65" t="s">
        <v>127</v>
      </c>
      <c r="Z89" s="66" t="s">
        <v>114</v>
      </c>
      <c r="AA89" s="2"/>
    </row>
    <row r="90" spans="1:27" ht="71.25" x14ac:dyDescent="0.25">
      <c r="A90" s="64" t="s">
        <v>927</v>
      </c>
      <c r="B90" s="65" t="s">
        <v>176</v>
      </c>
      <c r="C90" s="65" t="s">
        <v>176</v>
      </c>
      <c r="D90" s="65" t="s">
        <v>265</v>
      </c>
      <c r="E90" s="65">
        <v>14450488</v>
      </c>
      <c r="F90" s="65">
        <v>110027795</v>
      </c>
      <c r="G90" s="66">
        <v>600170551</v>
      </c>
      <c r="H90" s="67" t="s">
        <v>848</v>
      </c>
      <c r="I90" s="65" t="s">
        <v>89</v>
      </c>
      <c r="J90" s="65" t="s">
        <v>849</v>
      </c>
      <c r="K90" s="68">
        <v>15000000</v>
      </c>
      <c r="L90" s="69"/>
      <c r="M90" s="62" t="s">
        <v>448</v>
      </c>
      <c r="N90" s="52" t="s">
        <v>468</v>
      </c>
      <c r="O90" s="66"/>
      <c r="P90" s="66"/>
      <c r="Q90" s="66"/>
      <c r="R90" s="66" t="s">
        <v>152</v>
      </c>
      <c r="S90" s="66"/>
      <c r="T90" s="66"/>
      <c r="U90" s="66"/>
      <c r="V90" s="66" t="s">
        <v>152</v>
      </c>
      <c r="W90" s="65" t="s">
        <v>850</v>
      </c>
      <c r="X90" s="65" t="s">
        <v>851</v>
      </c>
      <c r="Y90" s="65" t="s">
        <v>852</v>
      </c>
      <c r="Z90" s="66" t="s">
        <v>114</v>
      </c>
    </row>
    <row r="91" spans="1:27" s="16" customFormat="1" ht="99.75" x14ac:dyDescent="0.25">
      <c r="A91" s="64" t="s">
        <v>928</v>
      </c>
      <c r="B91" s="65" t="s">
        <v>32</v>
      </c>
      <c r="C91" s="65" t="s">
        <v>32</v>
      </c>
      <c r="D91" s="65" t="s">
        <v>265</v>
      </c>
      <c r="E91" s="65">
        <v>61515779</v>
      </c>
      <c r="F91" s="70" t="s">
        <v>49</v>
      </c>
      <c r="G91" s="70" t="s">
        <v>49</v>
      </c>
      <c r="H91" s="67" t="s">
        <v>1006</v>
      </c>
      <c r="I91" s="65" t="s">
        <v>93</v>
      </c>
      <c r="J91" s="65" t="s">
        <v>1007</v>
      </c>
      <c r="K91" s="68">
        <v>13000000</v>
      </c>
      <c r="L91" s="69">
        <f t="shared" ref="L91:L92" si="3">K91*0.85</f>
        <v>11050000</v>
      </c>
      <c r="M91" s="62" t="s">
        <v>1013</v>
      </c>
      <c r="N91" s="52" t="s">
        <v>469</v>
      </c>
      <c r="O91" s="66"/>
      <c r="P91" s="66"/>
      <c r="Q91" s="66"/>
      <c r="R91" s="66" t="s">
        <v>1002</v>
      </c>
      <c r="S91" s="66"/>
      <c r="T91" s="66"/>
      <c r="U91" s="66"/>
      <c r="V91" s="66" t="s">
        <v>1002</v>
      </c>
      <c r="W91" s="65" t="s">
        <v>1008</v>
      </c>
      <c r="X91" s="65" t="s">
        <v>133</v>
      </c>
      <c r="Y91" s="65" t="s">
        <v>116</v>
      </c>
      <c r="Z91" s="66" t="s">
        <v>114</v>
      </c>
      <c r="AA91" s="2"/>
    </row>
    <row r="92" spans="1:27" ht="132" customHeight="1" x14ac:dyDescent="0.25">
      <c r="A92" s="64" t="s">
        <v>929</v>
      </c>
      <c r="B92" s="65" t="s">
        <v>32</v>
      </c>
      <c r="C92" s="65" t="s">
        <v>32</v>
      </c>
      <c r="D92" s="65" t="s">
        <v>265</v>
      </c>
      <c r="E92" s="65">
        <v>61515779</v>
      </c>
      <c r="F92" s="70" t="s">
        <v>49</v>
      </c>
      <c r="G92" s="70" t="s">
        <v>49</v>
      </c>
      <c r="H92" s="67" t="s">
        <v>1009</v>
      </c>
      <c r="I92" s="65" t="s">
        <v>93</v>
      </c>
      <c r="J92" s="65" t="s">
        <v>1010</v>
      </c>
      <c r="K92" s="68">
        <v>5000000</v>
      </c>
      <c r="L92" s="69">
        <f t="shared" si="3"/>
        <v>4250000</v>
      </c>
      <c r="M92" s="62" t="s">
        <v>1013</v>
      </c>
      <c r="N92" s="52" t="s">
        <v>469</v>
      </c>
      <c r="O92" s="66"/>
      <c r="P92" s="66"/>
      <c r="Q92" s="66"/>
      <c r="R92" s="66" t="s">
        <v>1002</v>
      </c>
      <c r="S92" s="66"/>
      <c r="T92" s="66"/>
      <c r="U92" s="66"/>
      <c r="V92" s="66" t="s">
        <v>1002</v>
      </c>
      <c r="W92" s="65" t="s">
        <v>1011</v>
      </c>
      <c r="X92" s="65" t="s">
        <v>133</v>
      </c>
      <c r="Y92" s="65" t="s">
        <v>1012</v>
      </c>
      <c r="Z92" s="66" t="s">
        <v>114</v>
      </c>
    </row>
    <row r="93" spans="1:27" ht="120" x14ac:dyDescent="0.25">
      <c r="A93" s="64" t="s">
        <v>930</v>
      </c>
      <c r="B93" s="65" t="s">
        <v>38</v>
      </c>
      <c r="C93" s="65" t="s">
        <v>38</v>
      </c>
      <c r="D93" s="65" t="s">
        <v>265</v>
      </c>
      <c r="E93" s="65">
        <v>46773509</v>
      </c>
      <c r="F93" s="70" t="s">
        <v>55</v>
      </c>
      <c r="G93" s="66">
        <v>600020410</v>
      </c>
      <c r="H93" s="67" t="s">
        <v>315</v>
      </c>
      <c r="I93" s="65" t="s">
        <v>107</v>
      </c>
      <c r="J93" s="65" t="s">
        <v>406</v>
      </c>
      <c r="K93" s="68">
        <v>30250000</v>
      </c>
      <c r="L93" s="69">
        <f t="shared" si="2"/>
        <v>25712500</v>
      </c>
      <c r="M93" s="65">
        <v>2023</v>
      </c>
      <c r="N93" s="66">
        <v>2024</v>
      </c>
      <c r="O93" s="66"/>
      <c r="P93" s="66"/>
      <c r="Q93" s="66" t="s">
        <v>152</v>
      </c>
      <c r="R93" s="66"/>
      <c r="S93" s="66"/>
      <c r="T93" s="66" t="s">
        <v>152</v>
      </c>
      <c r="U93" s="66"/>
      <c r="V93" s="66"/>
      <c r="W93" s="65" t="s">
        <v>522</v>
      </c>
      <c r="X93" s="65" t="s">
        <v>586</v>
      </c>
      <c r="Y93" s="65" t="s">
        <v>645</v>
      </c>
      <c r="Z93" s="66" t="s">
        <v>114</v>
      </c>
    </row>
    <row r="94" spans="1:27" ht="206.25" customHeight="1" x14ac:dyDescent="0.25">
      <c r="A94" s="64" t="s">
        <v>931</v>
      </c>
      <c r="B94" s="65" t="s">
        <v>247</v>
      </c>
      <c r="C94" s="65" t="s">
        <v>247</v>
      </c>
      <c r="D94" s="65" t="s">
        <v>746</v>
      </c>
      <c r="E94" s="65">
        <v>70901619</v>
      </c>
      <c r="F94" s="65">
        <v>108019578</v>
      </c>
      <c r="G94" s="66">
        <v>600001431</v>
      </c>
      <c r="H94" s="67" t="s">
        <v>316</v>
      </c>
      <c r="I94" s="65" t="s">
        <v>353</v>
      </c>
      <c r="J94" s="65" t="s">
        <v>407</v>
      </c>
      <c r="K94" s="68">
        <v>32000000</v>
      </c>
      <c r="L94" s="69">
        <f t="shared" si="2"/>
        <v>27200000</v>
      </c>
      <c r="M94" s="65" t="s">
        <v>183</v>
      </c>
      <c r="N94" s="66" t="s">
        <v>461</v>
      </c>
      <c r="O94" s="66"/>
      <c r="P94" s="66" t="s">
        <v>152</v>
      </c>
      <c r="Q94" s="66" t="s">
        <v>152</v>
      </c>
      <c r="R94" s="66" t="s">
        <v>152</v>
      </c>
      <c r="S94" s="66"/>
      <c r="T94" s="66" t="s">
        <v>152</v>
      </c>
      <c r="U94" s="66" t="s">
        <v>152</v>
      </c>
      <c r="V94" s="66"/>
      <c r="W94" s="65" t="s">
        <v>523</v>
      </c>
      <c r="X94" s="65" t="s">
        <v>523</v>
      </c>
      <c r="Y94" s="65" t="s">
        <v>646</v>
      </c>
      <c r="Z94" s="66" t="s">
        <v>115</v>
      </c>
      <c r="AA94"/>
    </row>
    <row r="95" spans="1:27" ht="168" customHeight="1" x14ac:dyDescent="0.25">
      <c r="A95" s="64" t="s">
        <v>932</v>
      </c>
      <c r="B95" s="65" t="s">
        <v>247</v>
      </c>
      <c r="C95" s="65" t="s">
        <v>247</v>
      </c>
      <c r="D95" s="65" t="s">
        <v>746</v>
      </c>
      <c r="E95" s="65">
        <v>70901619</v>
      </c>
      <c r="F95" s="65">
        <v>108019578</v>
      </c>
      <c r="G95" s="66">
        <v>600001431</v>
      </c>
      <c r="H95" s="67" t="s">
        <v>317</v>
      </c>
      <c r="I95" s="65" t="s">
        <v>353</v>
      </c>
      <c r="J95" s="65" t="s">
        <v>408</v>
      </c>
      <c r="K95" s="68">
        <v>47000000</v>
      </c>
      <c r="L95" s="69">
        <f t="shared" si="2"/>
        <v>39950000</v>
      </c>
      <c r="M95" s="65" t="s">
        <v>445</v>
      </c>
      <c r="N95" s="66" t="s">
        <v>460</v>
      </c>
      <c r="O95" s="66"/>
      <c r="P95" s="66" t="s">
        <v>152</v>
      </c>
      <c r="Q95" s="66" t="s">
        <v>152</v>
      </c>
      <c r="R95" s="66"/>
      <c r="S95" s="66"/>
      <c r="T95" s="66" t="s">
        <v>152</v>
      </c>
      <c r="U95" s="66"/>
      <c r="V95" s="66"/>
      <c r="W95" s="65" t="s">
        <v>524</v>
      </c>
      <c r="X95" s="65" t="s">
        <v>587</v>
      </c>
      <c r="Y95" s="65" t="s">
        <v>647</v>
      </c>
      <c r="Z95" s="66" t="s">
        <v>114</v>
      </c>
      <c r="AA95"/>
    </row>
    <row r="96" spans="1:27" ht="86.25" customHeight="1" x14ac:dyDescent="0.25">
      <c r="A96" s="64" t="s">
        <v>758</v>
      </c>
      <c r="B96" s="65" t="s">
        <v>247</v>
      </c>
      <c r="C96" s="65" t="s">
        <v>247</v>
      </c>
      <c r="D96" s="65" t="s">
        <v>746</v>
      </c>
      <c r="E96" s="65">
        <v>70901619</v>
      </c>
      <c r="F96" s="65">
        <v>108019578</v>
      </c>
      <c r="G96" s="66">
        <v>600001431</v>
      </c>
      <c r="H96" s="67" t="s">
        <v>318</v>
      </c>
      <c r="I96" s="65" t="s">
        <v>353</v>
      </c>
      <c r="J96" s="65" t="s">
        <v>409</v>
      </c>
      <c r="K96" s="68">
        <v>2000000</v>
      </c>
      <c r="L96" s="69">
        <f t="shared" si="2"/>
        <v>1700000</v>
      </c>
      <c r="M96" s="65" t="s">
        <v>445</v>
      </c>
      <c r="N96" s="66" t="s">
        <v>469</v>
      </c>
      <c r="O96" s="66" t="s">
        <v>152</v>
      </c>
      <c r="P96" s="66" t="s">
        <v>152</v>
      </c>
      <c r="Q96" s="66" t="s">
        <v>152</v>
      </c>
      <c r="R96" s="66" t="s">
        <v>152</v>
      </c>
      <c r="S96" s="66"/>
      <c r="T96" s="66"/>
      <c r="U96" s="66"/>
      <c r="V96" s="66" t="s">
        <v>152</v>
      </c>
      <c r="W96" s="65" t="s">
        <v>525</v>
      </c>
      <c r="X96" s="65" t="s">
        <v>588</v>
      </c>
      <c r="Y96" s="65" t="s">
        <v>648</v>
      </c>
      <c r="Z96" s="66" t="s">
        <v>114</v>
      </c>
      <c r="AA96"/>
    </row>
    <row r="97" spans="1:27" ht="105" x14ac:dyDescent="0.25">
      <c r="A97" s="64" t="s">
        <v>759</v>
      </c>
      <c r="B97" s="65" t="s">
        <v>247</v>
      </c>
      <c r="C97" s="65" t="s">
        <v>247</v>
      </c>
      <c r="D97" s="65" t="s">
        <v>746</v>
      </c>
      <c r="E97" s="65">
        <v>70901619</v>
      </c>
      <c r="F97" s="65">
        <v>108019578</v>
      </c>
      <c r="G97" s="66">
        <v>600001431</v>
      </c>
      <c r="H97" s="67" t="s">
        <v>319</v>
      </c>
      <c r="I97" s="65" t="s">
        <v>353</v>
      </c>
      <c r="J97" s="65" t="s">
        <v>410</v>
      </c>
      <c r="K97" s="68">
        <v>7000000</v>
      </c>
      <c r="L97" s="69">
        <f t="shared" si="2"/>
        <v>5950000</v>
      </c>
      <c r="M97" s="65" t="s">
        <v>451</v>
      </c>
      <c r="N97" s="66" t="s">
        <v>470</v>
      </c>
      <c r="O97" s="66"/>
      <c r="P97" s="66" t="s">
        <v>152</v>
      </c>
      <c r="Q97" s="66" t="s">
        <v>152</v>
      </c>
      <c r="R97" s="66" t="s">
        <v>152</v>
      </c>
      <c r="S97" s="66"/>
      <c r="T97" s="66"/>
      <c r="U97" s="66"/>
      <c r="V97" s="66" t="s">
        <v>152</v>
      </c>
      <c r="W97" s="65" t="s">
        <v>526</v>
      </c>
      <c r="X97" s="65" t="s">
        <v>526</v>
      </c>
      <c r="Y97" s="65" t="s">
        <v>649</v>
      </c>
      <c r="Z97" s="66" t="s">
        <v>114</v>
      </c>
      <c r="AA97"/>
    </row>
    <row r="98" spans="1:27" ht="90" x14ac:dyDescent="0.25">
      <c r="A98" s="64" t="s">
        <v>760</v>
      </c>
      <c r="B98" s="65" t="s">
        <v>247</v>
      </c>
      <c r="C98" s="65" t="s">
        <v>247</v>
      </c>
      <c r="D98" s="65" t="s">
        <v>746</v>
      </c>
      <c r="E98" s="65">
        <v>70901619</v>
      </c>
      <c r="F98" s="65">
        <v>108019578</v>
      </c>
      <c r="G98" s="66">
        <v>600001431</v>
      </c>
      <c r="H98" s="67" t="s">
        <v>320</v>
      </c>
      <c r="I98" s="65" t="s">
        <v>353</v>
      </c>
      <c r="J98" s="65" t="s">
        <v>411</v>
      </c>
      <c r="K98" s="68">
        <v>8000000</v>
      </c>
      <c r="L98" s="69">
        <f t="shared" si="2"/>
        <v>6800000</v>
      </c>
      <c r="M98" s="65" t="s">
        <v>445</v>
      </c>
      <c r="N98" s="66" t="s">
        <v>460</v>
      </c>
      <c r="O98" s="66" t="s">
        <v>152</v>
      </c>
      <c r="P98" s="66" t="s">
        <v>152</v>
      </c>
      <c r="Q98" s="66" t="s">
        <v>152</v>
      </c>
      <c r="R98" s="66" t="s">
        <v>152</v>
      </c>
      <c r="S98" s="66" t="s">
        <v>152</v>
      </c>
      <c r="T98" s="66" t="s">
        <v>152</v>
      </c>
      <c r="U98" s="66" t="s">
        <v>152</v>
      </c>
      <c r="V98" s="66" t="s">
        <v>152</v>
      </c>
      <c r="W98" s="65" t="s">
        <v>527</v>
      </c>
      <c r="X98" s="65" t="s">
        <v>589</v>
      </c>
      <c r="Y98" s="65" t="s">
        <v>650</v>
      </c>
      <c r="Z98" s="66" t="s">
        <v>114</v>
      </c>
      <c r="AA98"/>
    </row>
    <row r="99" spans="1:27" ht="137.25" customHeight="1" x14ac:dyDescent="0.25">
      <c r="A99" s="64" t="s">
        <v>933</v>
      </c>
      <c r="B99" s="65" t="s">
        <v>247</v>
      </c>
      <c r="C99" s="65" t="s">
        <v>247</v>
      </c>
      <c r="D99" s="65" t="s">
        <v>746</v>
      </c>
      <c r="E99" s="65">
        <v>70901619</v>
      </c>
      <c r="F99" s="65">
        <v>108019578</v>
      </c>
      <c r="G99" s="66">
        <v>600001431</v>
      </c>
      <c r="H99" s="67" t="s">
        <v>321</v>
      </c>
      <c r="I99" s="65" t="s">
        <v>353</v>
      </c>
      <c r="J99" s="65" t="s">
        <v>412</v>
      </c>
      <c r="K99" s="68">
        <v>37000000</v>
      </c>
      <c r="L99" s="69">
        <f t="shared" si="2"/>
        <v>31450000</v>
      </c>
      <c r="M99" s="65" t="s">
        <v>445</v>
      </c>
      <c r="N99" s="66" t="s">
        <v>471</v>
      </c>
      <c r="O99" s="66" t="s">
        <v>152</v>
      </c>
      <c r="P99" s="66" t="s">
        <v>152</v>
      </c>
      <c r="Q99" s="66" t="s">
        <v>152</v>
      </c>
      <c r="R99" s="66"/>
      <c r="S99" s="66"/>
      <c r="T99" s="66" t="s">
        <v>152</v>
      </c>
      <c r="U99" s="66" t="s">
        <v>152</v>
      </c>
      <c r="V99" s="66"/>
      <c r="W99" s="65" t="s">
        <v>528</v>
      </c>
      <c r="X99" s="65" t="s">
        <v>590</v>
      </c>
      <c r="Y99" s="65" t="s">
        <v>651</v>
      </c>
      <c r="Z99" s="66" t="s">
        <v>114</v>
      </c>
      <c r="AA99"/>
    </row>
    <row r="100" spans="1:27" ht="105" customHeight="1" x14ac:dyDescent="0.25">
      <c r="A100" s="64" t="s">
        <v>934</v>
      </c>
      <c r="B100" s="65" t="s">
        <v>248</v>
      </c>
      <c r="C100" s="65" t="s">
        <v>248</v>
      </c>
      <c r="D100" s="65" t="s">
        <v>265</v>
      </c>
      <c r="E100" s="65">
        <v>41324641</v>
      </c>
      <c r="F100" s="65">
        <v>130002054</v>
      </c>
      <c r="G100" s="66">
        <v>600170586</v>
      </c>
      <c r="H100" s="67" t="s">
        <v>64</v>
      </c>
      <c r="I100" s="65" t="s">
        <v>98</v>
      </c>
      <c r="J100" s="65" t="s">
        <v>413</v>
      </c>
      <c r="K100" s="68">
        <v>1180000</v>
      </c>
      <c r="L100" s="69">
        <f t="shared" si="2"/>
        <v>1003000</v>
      </c>
      <c r="M100" s="70" t="s">
        <v>455</v>
      </c>
      <c r="N100" s="71" t="s">
        <v>454</v>
      </c>
      <c r="O100" s="66" t="s">
        <v>152</v>
      </c>
      <c r="P100" s="66" t="s">
        <v>152</v>
      </c>
      <c r="Q100" s="66"/>
      <c r="R100" s="66" t="s">
        <v>152</v>
      </c>
      <c r="S100" s="66"/>
      <c r="T100" s="66"/>
      <c r="U100" s="66"/>
      <c r="V100" s="66" t="s">
        <v>1002</v>
      </c>
      <c r="W100" s="65" t="s">
        <v>529</v>
      </c>
      <c r="X100" s="65">
        <v>1</v>
      </c>
      <c r="Y100" s="65" t="s">
        <v>652</v>
      </c>
      <c r="Z100" s="66" t="s">
        <v>114</v>
      </c>
      <c r="AA100"/>
    </row>
    <row r="101" spans="1:27" ht="118.5" customHeight="1" x14ac:dyDescent="0.25">
      <c r="A101" s="64" t="s">
        <v>935</v>
      </c>
      <c r="B101" s="65" t="s">
        <v>248</v>
      </c>
      <c r="C101" s="65" t="s">
        <v>248</v>
      </c>
      <c r="D101" s="65" t="s">
        <v>265</v>
      </c>
      <c r="E101" s="65">
        <v>41324641</v>
      </c>
      <c r="F101" s="65">
        <v>130002054</v>
      </c>
      <c r="G101" s="66">
        <v>600170586</v>
      </c>
      <c r="H101" s="67" t="s">
        <v>63</v>
      </c>
      <c r="I101" s="65" t="s">
        <v>98</v>
      </c>
      <c r="J101" s="65" t="s">
        <v>414</v>
      </c>
      <c r="K101" s="68">
        <v>1400000</v>
      </c>
      <c r="L101" s="69">
        <f t="shared" ref="L101:L163" si="4">K101*0.85</f>
        <v>1190000</v>
      </c>
      <c r="M101" s="65" t="s">
        <v>452</v>
      </c>
      <c r="N101" s="71" t="s">
        <v>184</v>
      </c>
      <c r="O101" s="66" t="s">
        <v>152</v>
      </c>
      <c r="P101" s="66" t="s">
        <v>152</v>
      </c>
      <c r="Q101" s="66" t="s">
        <v>152</v>
      </c>
      <c r="R101" s="66"/>
      <c r="S101" s="66"/>
      <c r="T101" s="66" t="s">
        <v>152</v>
      </c>
      <c r="U101" s="66"/>
      <c r="V101" s="66"/>
      <c r="W101" s="65" t="s">
        <v>530</v>
      </c>
      <c r="X101" s="65">
        <v>1</v>
      </c>
      <c r="Y101" s="65" t="s">
        <v>653</v>
      </c>
      <c r="Z101" s="66" t="s">
        <v>114</v>
      </c>
      <c r="AA101"/>
    </row>
    <row r="102" spans="1:27" ht="85.5" x14ac:dyDescent="0.25">
      <c r="A102" s="64" t="s">
        <v>936</v>
      </c>
      <c r="B102" s="65" t="s">
        <v>232</v>
      </c>
      <c r="C102" s="65" t="s">
        <v>232</v>
      </c>
      <c r="D102" s="65" t="s">
        <v>265</v>
      </c>
      <c r="E102" s="65">
        <v>61342637</v>
      </c>
      <c r="F102" s="70" t="s">
        <v>273</v>
      </c>
      <c r="G102" s="66">
        <v>600010309</v>
      </c>
      <c r="H102" s="67" t="s">
        <v>322</v>
      </c>
      <c r="I102" s="65" t="s">
        <v>104</v>
      </c>
      <c r="J102" s="65" t="s">
        <v>415</v>
      </c>
      <c r="K102" s="68">
        <v>10000000</v>
      </c>
      <c r="L102" s="69">
        <f t="shared" si="4"/>
        <v>8500000</v>
      </c>
      <c r="M102" s="65" t="s">
        <v>448</v>
      </c>
      <c r="N102" s="66" t="s">
        <v>465</v>
      </c>
      <c r="O102" s="66"/>
      <c r="P102" s="66"/>
      <c r="Q102" s="66"/>
      <c r="R102" s="66" t="s">
        <v>152</v>
      </c>
      <c r="S102" s="66"/>
      <c r="T102" s="66"/>
      <c r="U102" s="66"/>
      <c r="V102" s="66" t="s">
        <v>152</v>
      </c>
      <c r="W102" s="65" t="s">
        <v>531</v>
      </c>
      <c r="X102" s="65">
        <v>1</v>
      </c>
      <c r="Y102" s="65" t="s">
        <v>123</v>
      </c>
      <c r="Z102" s="66" t="s">
        <v>114</v>
      </c>
      <c r="AA102"/>
    </row>
    <row r="103" spans="1:27" ht="57" x14ac:dyDescent="0.25">
      <c r="A103" s="64" t="s">
        <v>937</v>
      </c>
      <c r="B103" s="65" t="s">
        <v>249</v>
      </c>
      <c r="C103" s="65" t="s">
        <v>249</v>
      </c>
      <c r="D103" s="65" t="s">
        <v>747</v>
      </c>
      <c r="E103" s="65">
        <v>25024566</v>
      </c>
      <c r="F103" s="65">
        <v>108007057</v>
      </c>
      <c r="G103" s="66">
        <v>600011127</v>
      </c>
      <c r="H103" s="67" t="s">
        <v>323</v>
      </c>
      <c r="I103" s="65" t="s">
        <v>99</v>
      </c>
      <c r="J103" s="65" t="s">
        <v>416</v>
      </c>
      <c r="K103" s="68">
        <v>1300000</v>
      </c>
      <c r="L103" s="69">
        <f t="shared" si="4"/>
        <v>1105000</v>
      </c>
      <c r="M103" s="70" t="s">
        <v>183</v>
      </c>
      <c r="N103" s="71" t="s">
        <v>469</v>
      </c>
      <c r="O103" s="66"/>
      <c r="P103" s="66"/>
      <c r="Q103" s="66"/>
      <c r="R103" s="66" t="s">
        <v>152</v>
      </c>
      <c r="S103" s="66"/>
      <c r="T103" s="66"/>
      <c r="U103" s="66"/>
      <c r="V103" s="66" t="s">
        <v>152</v>
      </c>
      <c r="W103" s="65" t="s">
        <v>137</v>
      </c>
      <c r="X103" s="65" t="s">
        <v>591</v>
      </c>
      <c r="Y103" s="65" t="s">
        <v>654</v>
      </c>
      <c r="Z103" s="66" t="s">
        <v>114</v>
      </c>
      <c r="AA103"/>
    </row>
    <row r="104" spans="1:27" ht="114" x14ac:dyDescent="0.25">
      <c r="A104" s="64" t="s">
        <v>938</v>
      </c>
      <c r="B104" s="65" t="s">
        <v>250</v>
      </c>
      <c r="C104" s="65" t="s">
        <v>250</v>
      </c>
      <c r="D104" s="65" t="s">
        <v>265</v>
      </c>
      <c r="E104" s="65">
        <v>46773762</v>
      </c>
      <c r="F104" s="70" t="s">
        <v>53</v>
      </c>
      <c r="G104" s="66">
        <v>600020401</v>
      </c>
      <c r="H104" s="67" t="s">
        <v>84</v>
      </c>
      <c r="I104" s="65" t="s">
        <v>102</v>
      </c>
      <c r="J104" s="65" t="s">
        <v>417</v>
      </c>
      <c r="K104" s="68">
        <v>30000000</v>
      </c>
      <c r="L104" s="69">
        <f t="shared" si="4"/>
        <v>25500000</v>
      </c>
      <c r="M104" s="70" t="s">
        <v>453</v>
      </c>
      <c r="N104" s="71" t="s">
        <v>472</v>
      </c>
      <c r="O104" s="66"/>
      <c r="P104" s="66"/>
      <c r="Q104" s="66" t="s">
        <v>152</v>
      </c>
      <c r="R104" s="66"/>
      <c r="S104" s="66" t="s">
        <v>152</v>
      </c>
      <c r="T104" s="66"/>
      <c r="U104" s="66"/>
      <c r="V104" s="66"/>
      <c r="W104" s="65" t="s">
        <v>532</v>
      </c>
      <c r="X104" s="65" t="s">
        <v>143</v>
      </c>
      <c r="Y104" s="65" t="s">
        <v>129</v>
      </c>
      <c r="Z104" s="66" t="s">
        <v>114</v>
      </c>
      <c r="AA104"/>
    </row>
    <row r="105" spans="1:27" ht="165" x14ac:dyDescent="0.25">
      <c r="A105" s="64" t="s">
        <v>939</v>
      </c>
      <c r="B105" s="65" t="s">
        <v>251</v>
      </c>
      <c r="C105" s="65" t="s">
        <v>251</v>
      </c>
      <c r="D105" s="65" t="s">
        <v>265</v>
      </c>
      <c r="E105" s="65">
        <v>18383696</v>
      </c>
      <c r="F105" s="65">
        <v>107850079</v>
      </c>
      <c r="G105" s="66">
        <v>600010368</v>
      </c>
      <c r="H105" s="67" t="s">
        <v>324</v>
      </c>
      <c r="I105" s="65" t="s">
        <v>356</v>
      </c>
      <c r="J105" s="65" t="s">
        <v>418</v>
      </c>
      <c r="K105" s="68">
        <v>8500000</v>
      </c>
      <c r="L105" s="69">
        <f t="shared" si="4"/>
        <v>7225000</v>
      </c>
      <c r="M105" s="70" t="s">
        <v>442</v>
      </c>
      <c r="N105" s="71" t="s">
        <v>461</v>
      </c>
      <c r="O105" s="66"/>
      <c r="P105" s="66" t="s">
        <v>152</v>
      </c>
      <c r="Q105" s="66" t="s">
        <v>152</v>
      </c>
      <c r="R105" s="66" t="s">
        <v>152</v>
      </c>
      <c r="S105" s="66"/>
      <c r="T105" s="66" t="s">
        <v>152</v>
      </c>
      <c r="U105" s="66"/>
      <c r="V105" s="66"/>
      <c r="W105" s="65" t="s">
        <v>533</v>
      </c>
      <c r="X105" s="65" t="s">
        <v>592</v>
      </c>
      <c r="Y105" s="65" t="s">
        <v>655</v>
      </c>
      <c r="Z105" s="66" t="s">
        <v>114</v>
      </c>
      <c r="AA105"/>
    </row>
    <row r="106" spans="1:27" ht="71.25" x14ac:dyDescent="0.25">
      <c r="A106" s="64" t="s">
        <v>940</v>
      </c>
      <c r="B106" s="65" t="s">
        <v>250</v>
      </c>
      <c r="C106" s="65" t="s">
        <v>250</v>
      </c>
      <c r="D106" s="65" t="s">
        <v>265</v>
      </c>
      <c r="E106" s="65">
        <v>46773762</v>
      </c>
      <c r="F106" s="70" t="s">
        <v>53</v>
      </c>
      <c r="G106" s="66">
        <v>600020401</v>
      </c>
      <c r="H106" s="67" t="s">
        <v>325</v>
      </c>
      <c r="I106" s="65" t="s">
        <v>102</v>
      </c>
      <c r="J106" s="65" t="s">
        <v>110</v>
      </c>
      <c r="K106" s="68">
        <v>12500000</v>
      </c>
      <c r="L106" s="69">
        <f t="shared" si="4"/>
        <v>10625000</v>
      </c>
      <c r="M106" s="65" t="s">
        <v>453</v>
      </c>
      <c r="N106" s="66" t="s">
        <v>472</v>
      </c>
      <c r="O106" s="66"/>
      <c r="P106" s="66"/>
      <c r="Q106" s="66" t="s">
        <v>152</v>
      </c>
      <c r="R106" s="66"/>
      <c r="S106" s="66" t="s">
        <v>152</v>
      </c>
      <c r="T106" s="66"/>
      <c r="U106" s="66"/>
      <c r="V106" s="66"/>
      <c r="W106" s="65" t="s">
        <v>534</v>
      </c>
      <c r="X106" s="65" t="s">
        <v>593</v>
      </c>
      <c r="Y106" s="65" t="s">
        <v>130</v>
      </c>
      <c r="Z106" s="66" t="s">
        <v>114</v>
      </c>
      <c r="AA106"/>
    </row>
    <row r="107" spans="1:27" ht="71.25" x14ac:dyDescent="0.25">
      <c r="A107" s="64" t="s">
        <v>941</v>
      </c>
      <c r="B107" s="65" t="s">
        <v>250</v>
      </c>
      <c r="C107" s="65" t="s">
        <v>250</v>
      </c>
      <c r="D107" s="65" t="s">
        <v>265</v>
      </c>
      <c r="E107" s="65">
        <v>46773762</v>
      </c>
      <c r="F107" s="70" t="s">
        <v>53</v>
      </c>
      <c r="G107" s="66">
        <v>600020401</v>
      </c>
      <c r="H107" s="67" t="s">
        <v>163</v>
      </c>
      <c r="I107" s="65" t="s">
        <v>102</v>
      </c>
      <c r="J107" s="65" t="s">
        <v>419</v>
      </c>
      <c r="K107" s="68">
        <v>13700000</v>
      </c>
      <c r="L107" s="69">
        <f t="shared" si="4"/>
        <v>11645000</v>
      </c>
      <c r="M107" s="65" t="s">
        <v>453</v>
      </c>
      <c r="N107" s="66" t="s">
        <v>472</v>
      </c>
      <c r="O107" s="66"/>
      <c r="P107" s="66"/>
      <c r="Q107" s="66" t="s">
        <v>152</v>
      </c>
      <c r="R107" s="66"/>
      <c r="S107" s="66" t="s">
        <v>152</v>
      </c>
      <c r="T107" s="66"/>
      <c r="U107" s="66"/>
      <c r="V107" s="66"/>
      <c r="W107" s="65" t="s">
        <v>535</v>
      </c>
      <c r="X107" s="65" t="s">
        <v>144</v>
      </c>
      <c r="Y107" s="65" t="s">
        <v>131</v>
      </c>
      <c r="Z107" s="66" t="s">
        <v>114</v>
      </c>
      <c r="AA107"/>
    </row>
    <row r="108" spans="1:27" s="16" customFormat="1" ht="75.75" customHeight="1" x14ac:dyDescent="0.25">
      <c r="A108" s="64" t="s">
        <v>942</v>
      </c>
      <c r="B108" s="32" t="s">
        <v>250</v>
      </c>
      <c r="C108" s="32" t="s">
        <v>250</v>
      </c>
      <c r="D108" s="32" t="s">
        <v>265</v>
      </c>
      <c r="E108" s="32">
        <v>46773762</v>
      </c>
      <c r="F108" s="39" t="s">
        <v>53</v>
      </c>
      <c r="G108" s="40">
        <v>600020401</v>
      </c>
      <c r="H108" s="41" t="s">
        <v>831</v>
      </c>
      <c r="I108" s="32" t="s">
        <v>102</v>
      </c>
      <c r="J108" s="32" t="s">
        <v>839</v>
      </c>
      <c r="K108" s="42">
        <v>5000000</v>
      </c>
      <c r="L108" s="43">
        <v>4250000</v>
      </c>
      <c r="M108" s="32" t="s">
        <v>453</v>
      </c>
      <c r="N108" s="40" t="s">
        <v>472</v>
      </c>
      <c r="O108" s="40"/>
      <c r="P108" s="40"/>
      <c r="Q108" s="40" t="s">
        <v>152</v>
      </c>
      <c r="R108" s="40" t="s">
        <v>152</v>
      </c>
      <c r="S108" s="40"/>
      <c r="T108" s="40"/>
      <c r="U108" s="40"/>
      <c r="V108" s="40" t="s">
        <v>152</v>
      </c>
      <c r="W108" s="32" t="s">
        <v>840</v>
      </c>
      <c r="X108" s="32" t="s">
        <v>841</v>
      </c>
      <c r="Y108" s="32" t="s">
        <v>842</v>
      </c>
      <c r="Z108" s="40" t="s">
        <v>114</v>
      </c>
    </row>
    <row r="109" spans="1:27" ht="71.25" x14ac:dyDescent="0.25">
      <c r="A109" s="64" t="s">
        <v>943</v>
      </c>
      <c r="B109" s="65" t="s">
        <v>252</v>
      </c>
      <c r="C109" s="65" t="s">
        <v>252</v>
      </c>
      <c r="D109" s="65" t="s">
        <v>265</v>
      </c>
      <c r="E109" s="65">
        <v>47274689</v>
      </c>
      <c r="F109" s="65">
        <v>47274689</v>
      </c>
      <c r="G109" s="66">
        <v>600020355</v>
      </c>
      <c r="H109" s="67" t="s">
        <v>88</v>
      </c>
      <c r="I109" s="65" t="s">
        <v>89</v>
      </c>
      <c r="J109" s="65" t="s">
        <v>420</v>
      </c>
      <c r="K109" s="68">
        <v>4500000</v>
      </c>
      <c r="L109" s="69">
        <f t="shared" si="4"/>
        <v>3825000</v>
      </c>
      <c r="M109" s="65" t="s">
        <v>183</v>
      </c>
      <c r="N109" s="66" t="s">
        <v>461</v>
      </c>
      <c r="O109" s="66"/>
      <c r="P109" s="66"/>
      <c r="Q109" s="66" t="s">
        <v>152</v>
      </c>
      <c r="R109" s="66"/>
      <c r="S109" s="66"/>
      <c r="T109" s="66" t="s">
        <v>152</v>
      </c>
      <c r="U109" s="66"/>
      <c r="V109" s="66"/>
      <c r="W109" s="65" t="s">
        <v>536</v>
      </c>
      <c r="X109" s="65" t="s">
        <v>594</v>
      </c>
      <c r="Y109" s="65" t="s">
        <v>656</v>
      </c>
      <c r="Z109" s="66" t="s">
        <v>114</v>
      </c>
    </row>
    <row r="110" spans="1:27" ht="71.25" x14ac:dyDescent="0.25">
      <c r="A110" s="64" t="s">
        <v>944</v>
      </c>
      <c r="B110" s="65" t="s">
        <v>253</v>
      </c>
      <c r="C110" s="65" t="s">
        <v>253</v>
      </c>
      <c r="D110" s="65" t="s">
        <v>265</v>
      </c>
      <c r="E110" s="65">
        <v>46773754</v>
      </c>
      <c r="F110" s="70" t="s">
        <v>277</v>
      </c>
      <c r="G110" s="66">
        <v>600010848</v>
      </c>
      <c r="H110" s="67" t="s">
        <v>326</v>
      </c>
      <c r="I110" s="65" t="s">
        <v>102</v>
      </c>
      <c r="J110" s="65" t="s">
        <v>421</v>
      </c>
      <c r="K110" s="68">
        <v>1700000</v>
      </c>
      <c r="L110" s="69">
        <f t="shared" si="4"/>
        <v>1445000</v>
      </c>
      <c r="M110" s="65" t="s">
        <v>448</v>
      </c>
      <c r="N110" s="66" t="s">
        <v>184</v>
      </c>
      <c r="O110" s="66" t="s">
        <v>152</v>
      </c>
      <c r="P110" s="66"/>
      <c r="Q110" s="66"/>
      <c r="R110" s="66"/>
      <c r="S110" s="66"/>
      <c r="T110" s="66" t="s">
        <v>152</v>
      </c>
      <c r="U110" s="66"/>
      <c r="V110" s="66"/>
      <c r="W110" s="65" t="s">
        <v>137</v>
      </c>
      <c r="X110" s="65" t="s">
        <v>595</v>
      </c>
      <c r="Y110" s="65" t="s">
        <v>626</v>
      </c>
      <c r="Z110" s="66" t="s">
        <v>114</v>
      </c>
    </row>
    <row r="111" spans="1:27" ht="71.25" x14ac:dyDescent="0.25">
      <c r="A111" s="64" t="s">
        <v>945</v>
      </c>
      <c r="B111" s="65" t="s">
        <v>252</v>
      </c>
      <c r="C111" s="65" t="s">
        <v>254</v>
      </c>
      <c r="D111" s="65" t="s">
        <v>265</v>
      </c>
      <c r="E111" s="65">
        <v>47274689</v>
      </c>
      <c r="F111" s="70" t="s">
        <v>284</v>
      </c>
      <c r="G111" s="66">
        <v>600020355</v>
      </c>
      <c r="H111" s="67" t="s">
        <v>327</v>
      </c>
      <c r="I111" s="65" t="s">
        <v>89</v>
      </c>
      <c r="J111" s="65" t="s">
        <v>422</v>
      </c>
      <c r="K111" s="68">
        <v>8000000</v>
      </c>
      <c r="L111" s="69">
        <f t="shared" si="4"/>
        <v>6800000</v>
      </c>
      <c r="M111" s="65" t="s">
        <v>184</v>
      </c>
      <c r="N111" s="66" t="s">
        <v>472</v>
      </c>
      <c r="O111" s="66"/>
      <c r="P111" s="66"/>
      <c r="Q111" s="66"/>
      <c r="R111" s="66" t="s">
        <v>152</v>
      </c>
      <c r="S111" s="66"/>
      <c r="T111" s="66"/>
      <c r="U111" s="66"/>
      <c r="V111" s="66" t="s">
        <v>152</v>
      </c>
      <c r="W111" s="65" t="s">
        <v>537</v>
      </c>
      <c r="X111" s="65" t="s">
        <v>596</v>
      </c>
      <c r="Y111" s="65" t="s">
        <v>122</v>
      </c>
      <c r="Z111" s="66" t="s">
        <v>114</v>
      </c>
    </row>
    <row r="112" spans="1:27" ht="57" x14ac:dyDescent="0.25">
      <c r="A112" s="64" t="s">
        <v>946</v>
      </c>
      <c r="B112" s="65" t="s">
        <v>255</v>
      </c>
      <c r="C112" s="65" t="s">
        <v>255</v>
      </c>
      <c r="D112" s="65" t="s">
        <v>748</v>
      </c>
      <c r="E112" s="65">
        <v>25124811</v>
      </c>
      <c r="F112" s="70" t="s">
        <v>278</v>
      </c>
      <c r="G112" s="66">
        <v>600011020</v>
      </c>
      <c r="H112" s="67" t="s">
        <v>328</v>
      </c>
      <c r="I112" s="65" t="s">
        <v>94</v>
      </c>
      <c r="J112" s="65" t="s">
        <v>423</v>
      </c>
      <c r="K112" s="68">
        <v>6000000</v>
      </c>
      <c r="L112" s="69">
        <f t="shared" si="4"/>
        <v>5100000</v>
      </c>
      <c r="M112" s="70" t="s">
        <v>184</v>
      </c>
      <c r="N112" s="71" t="s">
        <v>479</v>
      </c>
      <c r="O112" s="66"/>
      <c r="P112" s="66" t="s">
        <v>152</v>
      </c>
      <c r="Q112" s="66" t="s">
        <v>152</v>
      </c>
      <c r="R112" s="66" t="s">
        <v>152</v>
      </c>
      <c r="S112" s="66"/>
      <c r="T112" s="66" t="s">
        <v>152</v>
      </c>
      <c r="U112" s="66"/>
      <c r="V112" s="66"/>
      <c r="W112" s="65" t="s">
        <v>538</v>
      </c>
      <c r="X112" s="65">
        <v>2</v>
      </c>
      <c r="Y112" s="65" t="s">
        <v>161</v>
      </c>
      <c r="Z112" s="66" t="s">
        <v>114</v>
      </c>
    </row>
    <row r="113" spans="1:27" ht="71.25" x14ac:dyDescent="0.25">
      <c r="A113" s="64" t="s">
        <v>947</v>
      </c>
      <c r="B113" s="65" t="s">
        <v>246</v>
      </c>
      <c r="C113" s="65" t="s">
        <v>246</v>
      </c>
      <c r="D113" s="65" t="s">
        <v>265</v>
      </c>
      <c r="E113" s="65">
        <v>61357294</v>
      </c>
      <c r="F113" s="70" t="s">
        <v>276</v>
      </c>
      <c r="G113" s="66">
        <v>600011011</v>
      </c>
      <c r="H113" s="67" t="s">
        <v>329</v>
      </c>
      <c r="I113" s="65" t="s">
        <v>96</v>
      </c>
      <c r="J113" s="65" t="s">
        <v>403</v>
      </c>
      <c r="K113" s="68">
        <v>4000000</v>
      </c>
      <c r="L113" s="69">
        <f t="shared" si="4"/>
        <v>3400000</v>
      </c>
      <c r="M113" s="65" t="s">
        <v>184</v>
      </c>
      <c r="N113" s="66" t="s">
        <v>470</v>
      </c>
      <c r="O113" s="66" t="s">
        <v>152</v>
      </c>
      <c r="P113" s="66"/>
      <c r="Q113" s="66"/>
      <c r="R113" s="66" t="s">
        <v>152</v>
      </c>
      <c r="S113" s="66"/>
      <c r="T113" s="66"/>
      <c r="U113" s="66"/>
      <c r="V113" s="66" t="s">
        <v>152</v>
      </c>
      <c r="W113" s="65" t="s">
        <v>147</v>
      </c>
      <c r="X113" s="65">
        <v>1</v>
      </c>
      <c r="Y113" s="65" t="s">
        <v>118</v>
      </c>
      <c r="Z113" s="66" t="s">
        <v>115</v>
      </c>
    </row>
    <row r="114" spans="1:27" ht="71.25" x14ac:dyDescent="0.25">
      <c r="A114" s="64" t="s">
        <v>948</v>
      </c>
      <c r="B114" s="65" t="s">
        <v>246</v>
      </c>
      <c r="C114" s="65" t="s">
        <v>246</v>
      </c>
      <c r="D114" s="65" t="s">
        <v>265</v>
      </c>
      <c r="E114" s="65">
        <v>61357294</v>
      </c>
      <c r="F114" s="70" t="s">
        <v>276</v>
      </c>
      <c r="G114" s="66">
        <v>600011011</v>
      </c>
      <c r="H114" s="67" t="s">
        <v>156</v>
      </c>
      <c r="I114" s="65" t="s">
        <v>97</v>
      </c>
      <c r="J114" s="65" t="s">
        <v>403</v>
      </c>
      <c r="K114" s="68">
        <v>3500000</v>
      </c>
      <c r="L114" s="69">
        <f t="shared" si="4"/>
        <v>2975000</v>
      </c>
      <c r="M114" s="65" t="s">
        <v>184</v>
      </c>
      <c r="N114" s="66" t="s">
        <v>470</v>
      </c>
      <c r="O114" s="66"/>
      <c r="P114" s="66"/>
      <c r="Q114" s="66" t="s">
        <v>152</v>
      </c>
      <c r="R114" s="66" t="s">
        <v>152</v>
      </c>
      <c r="S114" s="66"/>
      <c r="T114" s="66"/>
      <c r="U114" s="66"/>
      <c r="V114" s="66" t="s">
        <v>152</v>
      </c>
      <c r="W114" s="65" t="s">
        <v>147</v>
      </c>
      <c r="X114" s="65">
        <v>1</v>
      </c>
      <c r="Y114" s="65" t="s">
        <v>117</v>
      </c>
      <c r="Z114" s="66" t="s">
        <v>115</v>
      </c>
    </row>
    <row r="115" spans="1:27" ht="71.25" x14ac:dyDescent="0.25">
      <c r="A115" s="64" t="s">
        <v>949</v>
      </c>
      <c r="B115" s="65" t="s">
        <v>246</v>
      </c>
      <c r="C115" s="65" t="s">
        <v>246</v>
      </c>
      <c r="D115" s="65" t="s">
        <v>265</v>
      </c>
      <c r="E115" s="65">
        <v>61357294</v>
      </c>
      <c r="F115" s="70" t="s">
        <v>276</v>
      </c>
      <c r="G115" s="66">
        <v>600011011</v>
      </c>
      <c r="H115" s="67" t="s">
        <v>330</v>
      </c>
      <c r="I115" s="65" t="s">
        <v>357</v>
      </c>
      <c r="J115" s="65" t="s">
        <v>403</v>
      </c>
      <c r="K115" s="68">
        <v>3000000</v>
      </c>
      <c r="L115" s="69">
        <f t="shared" si="4"/>
        <v>2550000</v>
      </c>
      <c r="M115" s="65" t="s">
        <v>184</v>
      </c>
      <c r="N115" s="66" t="s">
        <v>470</v>
      </c>
      <c r="O115" s="66"/>
      <c r="P115" s="66" t="s">
        <v>152</v>
      </c>
      <c r="Q115" s="66"/>
      <c r="R115" s="66" t="s">
        <v>152</v>
      </c>
      <c r="S115" s="66"/>
      <c r="T115" s="66"/>
      <c r="U115" s="66"/>
      <c r="V115" s="66" t="s">
        <v>152</v>
      </c>
      <c r="W115" s="65" t="s">
        <v>147</v>
      </c>
      <c r="X115" s="65">
        <v>1</v>
      </c>
      <c r="Y115" s="65" t="s">
        <v>117</v>
      </c>
      <c r="Z115" s="66" t="s">
        <v>115</v>
      </c>
    </row>
    <row r="116" spans="1:27" ht="71.25" x14ac:dyDescent="0.25">
      <c r="A116" s="64" t="s">
        <v>950</v>
      </c>
      <c r="B116" s="65" t="s">
        <v>256</v>
      </c>
      <c r="C116" s="65" t="s">
        <v>256</v>
      </c>
      <c r="D116" s="65" t="s">
        <v>265</v>
      </c>
      <c r="E116" s="70" t="s">
        <v>266</v>
      </c>
      <c r="F116" s="65">
        <v>107850541</v>
      </c>
      <c r="G116" s="66">
        <v>600010813</v>
      </c>
      <c r="H116" s="67" t="s">
        <v>331</v>
      </c>
      <c r="I116" s="65" t="s">
        <v>358</v>
      </c>
      <c r="J116" s="65" t="s">
        <v>424</v>
      </c>
      <c r="K116" s="68">
        <v>12500000</v>
      </c>
      <c r="L116" s="69">
        <f t="shared" si="4"/>
        <v>10625000</v>
      </c>
      <c r="M116" s="70" t="s">
        <v>448</v>
      </c>
      <c r="N116" s="71" t="s">
        <v>465</v>
      </c>
      <c r="O116" s="66"/>
      <c r="P116" s="66"/>
      <c r="Q116" s="66"/>
      <c r="R116" s="66" t="s">
        <v>152</v>
      </c>
      <c r="S116" s="66"/>
      <c r="T116" s="66"/>
      <c r="U116" s="66"/>
      <c r="V116" s="66" t="s">
        <v>152</v>
      </c>
      <c r="W116" s="65" t="s">
        <v>539</v>
      </c>
      <c r="X116" s="65" t="s">
        <v>597</v>
      </c>
      <c r="Y116" s="65" t="s">
        <v>657</v>
      </c>
      <c r="Z116" s="66" t="s">
        <v>114</v>
      </c>
    </row>
    <row r="117" spans="1:27" ht="399" x14ac:dyDescent="0.25">
      <c r="A117" s="64" t="s">
        <v>951</v>
      </c>
      <c r="B117" s="65" t="s">
        <v>23</v>
      </c>
      <c r="C117" s="65" t="s">
        <v>23</v>
      </c>
      <c r="D117" s="65" t="s">
        <v>265</v>
      </c>
      <c r="E117" s="65">
        <v>47274611</v>
      </c>
      <c r="F117" s="70" t="s">
        <v>279</v>
      </c>
      <c r="G117" s="66">
        <v>600010171</v>
      </c>
      <c r="H117" s="67" t="s">
        <v>332</v>
      </c>
      <c r="I117" s="65" t="s">
        <v>89</v>
      </c>
      <c r="J117" s="65" t="s">
        <v>425</v>
      </c>
      <c r="K117" s="68">
        <v>9500000</v>
      </c>
      <c r="L117" s="69">
        <f t="shared" si="4"/>
        <v>8075000</v>
      </c>
      <c r="M117" s="70" t="s">
        <v>184</v>
      </c>
      <c r="N117" s="71" t="s">
        <v>469</v>
      </c>
      <c r="O117" s="66" t="s">
        <v>152</v>
      </c>
      <c r="P117" s="66"/>
      <c r="Q117" s="66"/>
      <c r="R117" s="66" t="s">
        <v>152</v>
      </c>
      <c r="S117" s="66"/>
      <c r="T117" s="66" t="s">
        <v>152</v>
      </c>
      <c r="U117" s="66"/>
      <c r="V117" s="66" t="s">
        <v>152</v>
      </c>
      <c r="W117" s="65" t="s">
        <v>540</v>
      </c>
      <c r="X117" s="65" t="s">
        <v>598</v>
      </c>
      <c r="Y117" s="65" t="s">
        <v>658</v>
      </c>
      <c r="Z117" s="66" t="s">
        <v>114</v>
      </c>
    </row>
    <row r="118" spans="1:27" ht="343.5" customHeight="1" x14ac:dyDescent="0.25">
      <c r="A118" s="64" t="s">
        <v>952</v>
      </c>
      <c r="B118" s="65" t="s">
        <v>257</v>
      </c>
      <c r="C118" s="65" t="s">
        <v>257</v>
      </c>
      <c r="D118" s="65" t="s">
        <v>749</v>
      </c>
      <c r="E118" s="65">
        <v>25018248</v>
      </c>
      <c r="F118" s="65">
        <v>102000654</v>
      </c>
      <c r="G118" s="66">
        <v>600011232</v>
      </c>
      <c r="H118" s="67" t="s">
        <v>333</v>
      </c>
      <c r="I118" s="65" t="s">
        <v>90</v>
      </c>
      <c r="J118" s="65" t="s">
        <v>426</v>
      </c>
      <c r="K118" s="68">
        <v>9000000</v>
      </c>
      <c r="L118" s="69">
        <f t="shared" si="4"/>
        <v>7650000</v>
      </c>
      <c r="M118" s="70" t="s">
        <v>453</v>
      </c>
      <c r="N118" s="71" t="s">
        <v>469</v>
      </c>
      <c r="O118" s="66" t="s">
        <v>152</v>
      </c>
      <c r="P118" s="66" t="s">
        <v>152</v>
      </c>
      <c r="Q118" s="66" t="s">
        <v>152</v>
      </c>
      <c r="R118" s="66" t="s">
        <v>152</v>
      </c>
      <c r="S118" s="66"/>
      <c r="T118" s="66"/>
      <c r="U118" s="66"/>
      <c r="V118" s="66" t="s">
        <v>152</v>
      </c>
      <c r="W118" s="65" t="s">
        <v>541</v>
      </c>
      <c r="X118" s="65" t="s">
        <v>599</v>
      </c>
      <c r="Y118" s="65" t="s">
        <v>659</v>
      </c>
      <c r="Z118" s="66" t="s">
        <v>114</v>
      </c>
      <c r="AA118" s="14"/>
    </row>
    <row r="119" spans="1:27" ht="409.5" x14ac:dyDescent="0.25">
      <c r="A119" s="64" t="s">
        <v>953</v>
      </c>
      <c r="B119" s="65" t="s">
        <v>258</v>
      </c>
      <c r="C119" s="65" t="s">
        <v>258</v>
      </c>
      <c r="D119" s="65" t="s">
        <v>749</v>
      </c>
      <c r="E119" s="65">
        <v>25018248</v>
      </c>
      <c r="F119" s="65">
        <v>102000564</v>
      </c>
      <c r="G119" s="66">
        <v>600011232</v>
      </c>
      <c r="H119" s="67" t="s">
        <v>334</v>
      </c>
      <c r="I119" s="65" t="s">
        <v>90</v>
      </c>
      <c r="J119" s="65" t="s">
        <v>427</v>
      </c>
      <c r="K119" s="68">
        <v>1200000</v>
      </c>
      <c r="L119" s="69">
        <f t="shared" si="4"/>
        <v>1020000</v>
      </c>
      <c r="M119" s="70" t="s">
        <v>444</v>
      </c>
      <c r="N119" s="66" t="s">
        <v>469</v>
      </c>
      <c r="O119" s="66" t="s">
        <v>152</v>
      </c>
      <c r="P119" s="66" t="s">
        <v>152</v>
      </c>
      <c r="Q119" s="66" t="s">
        <v>152</v>
      </c>
      <c r="R119" s="66" t="s">
        <v>152</v>
      </c>
      <c r="S119" s="66" t="s">
        <v>152</v>
      </c>
      <c r="T119" s="66" t="s">
        <v>152</v>
      </c>
      <c r="U119" s="66" t="s">
        <v>152</v>
      </c>
      <c r="V119" s="66" t="s">
        <v>152</v>
      </c>
      <c r="W119" s="65" t="s">
        <v>542</v>
      </c>
      <c r="X119" s="65" t="s">
        <v>600</v>
      </c>
      <c r="Y119" s="65" t="s">
        <v>660</v>
      </c>
      <c r="Z119" s="66" t="s">
        <v>114</v>
      </c>
      <c r="AA119" s="14"/>
    </row>
    <row r="120" spans="1:27" ht="330" customHeight="1" x14ac:dyDescent="0.25">
      <c r="A120" s="64" t="s">
        <v>954</v>
      </c>
      <c r="B120" s="65" t="s">
        <v>31</v>
      </c>
      <c r="C120" s="65" t="s">
        <v>31</v>
      </c>
      <c r="D120" s="65" t="s">
        <v>265</v>
      </c>
      <c r="E120" s="70" t="s">
        <v>45</v>
      </c>
      <c r="F120" s="65">
        <v>108006891</v>
      </c>
      <c r="G120" s="66">
        <v>600170641</v>
      </c>
      <c r="H120" s="67" t="s">
        <v>335</v>
      </c>
      <c r="I120" s="65" t="s">
        <v>99</v>
      </c>
      <c r="J120" s="65" t="s">
        <v>428</v>
      </c>
      <c r="K120" s="68">
        <v>29731000</v>
      </c>
      <c r="L120" s="69">
        <f t="shared" si="4"/>
        <v>25271350</v>
      </c>
      <c r="M120" s="65" t="s">
        <v>454</v>
      </c>
      <c r="N120" s="66" t="s">
        <v>473</v>
      </c>
      <c r="O120" s="66" t="s">
        <v>152</v>
      </c>
      <c r="P120" s="66" t="s">
        <v>152</v>
      </c>
      <c r="Q120" s="66" t="s">
        <v>152</v>
      </c>
      <c r="R120" s="66" t="s">
        <v>152</v>
      </c>
      <c r="S120" s="66" t="s">
        <v>152</v>
      </c>
      <c r="T120" s="66" t="s">
        <v>152</v>
      </c>
      <c r="U120" s="66"/>
      <c r="V120" s="66"/>
      <c r="W120" s="65" t="s">
        <v>543</v>
      </c>
      <c r="X120" s="65" t="s">
        <v>601</v>
      </c>
      <c r="Y120" s="65" t="s">
        <v>661</v>
      </c>
      <c r="Z120" s="66" t="s">
        <v>114</v>
      </c>
    </row>
    <row r="121" spans="1:27" ht="75" customHeight="1" x14ac:dyDescent="0.25">
      <c r="A121" s="64" t="s">
        <v>955</v>
      </c>
      <c r="B121" s="65" t="s">
        <v>259</v>
      </c>
      <c r="C121" s="65" t="s">
        <v>259</v>
      </c>
      <c r="D121" s="65" t="s">
        <v>750</v>
      </c>
      <c r="E121" s="70" t="s">
        <v>267</v>
      </c>
      <c r="F121" s="65">
        <v>110018061</v>
      </c>
      <c r="G121" s="66">
        <v>600011046</v>
      </c>
      <c r="H121" s="67" t="s">
        <v>336</v>
      </c>
      <c r="I121" s="65" t="s">
        <v>359</v>
      </c>
      <c r="J121" s="65" t="s">
        <v>429</v>
      </c>
      <c r="K121" s="68">
        <v>6350000</v>
      </c>
      <c r="L121" s="69">
        <f t="shared" si="4"/>
        <v>5397500</v>
      </c>
      <c r="M121" s="70" t="s">
        <v>445</v>
      </c>
      <c r="N121" s="71" t="s">
        <v>480</v>
      </c>
      <c r="O121" s="66" t="s">
        <v>152</v>
      </c>
      <c r="P121" s="66"/>
      <c r="Q121" s="66"/>
      <c r="R121" s="66" t="s">
        <v>152</v>
      </c>
      <c r="S121" s="66"/>
      <c r="T121" s="66"/>
      <c r="U121" s="66"/>
      <c r="V121" s="66" t="s">
        <v>152</v>
      </c>
      <c r="W121" s="65" t="s">
        <v>544</v>
      </c>
      <c r="X121" s="65">
        <v>3</v>
      </c>
      <c r="Y121" s="65" t="s">
        <v>662</v>
      </c>
      <c r="Z121" s="66" t="s">
        <v>114</v>
      </c>
    </row>
    <row r="122" spans="1:27" ht="105" customHeight="1" x14ac:dyDescent="0.25">
      <c r="A122" s="64" t="s">
        <v>956</v>
      </c>
      <c r="B122" s="65" t="s">
        <v>260</v>
      </c>
      <c r="C122" s="65" t="s">
        <v>260</v>
      </c>
      <c r="D122" s="65" t="s">
        <v>750</v>
      </c>
      <c r="E122" s="70" t="s">
        <v>267</v>
      </c>
      <c r="F122" s="65">
        <v>110018061</v>
      </c>
      <c r="G122" s="66">
        <v>600011046</v>
      </c>
      <c r="H122" s="67" t="s">
        <v>337</v>
      </c>
      <c r="I122" s="65" t="s">
        <v>359</v>
      </c>
      <c r="J122" s="65" t="s">
        <v>430</v>
      </c>
      <c r="K122" s="68">
        <v>8750000</v>
      </c>
      <c r="L122" s="69">
        <f t="shared" si="4"/>
        <v>7437500</v>
      </c>
      <c r="M122" s="70" t="s">
        <v>445</v>
      </c>
      <c r="N122" s="71" t="s">
        <v>480</v>
      </c>
      <c r="O122" s="66"/>
      <c r="P122" s="66" t="s">
        <v>152</v>
      </c>
      <c r="Q122" s="66" t="s">
        <v>152</v>
      </c>
      <c r="R122" s="66"/>
      <c r="S122" s="66"/>
      <c r="T122" s="66" t="s">
        <v>152</v>
      </c>
      <c r="U122" s="66"/>
      <c r="V122" s="66"/>
      <c r="W122" s="65" t="s">
        <v>544</v>
      </c>
      <c r="X122" s="65">
        <v>4</v>
      </c>
      <c r="Y122" s="65" t="s">
        <v>662</v>
      </c>
      <c r="Z122" s="66" t="s">
        <v>114</v>
      </c>
    </row>
    <row r="123" spans="1:27" ht="90" customHeight="1" x14ac:dyDescent="0.25">
      <c r="A123" s="64" t="s">
        <v>957</v>
      </c>
      <c r="B123" s="65" t="s">
        <v>260</v>
      </c>
      <c r="C123" s="65" t="s">
        <v>260</v>
      </c>
      <c r="D123" s="65" t="s">
        <v>750</v>
      </c>
      <c r="E123" s="70" t="s">
        <v>267</v>
      </c>
      <c r="F123" s="65">
        <v>110018061</v>
      </c>
      <c r="G123" s="66">
        <v>600011046</v>
      </c>
      <c r="H123" s="67" t="s">
        <v>338</v>
      </c>
      <c r="I123" s="65" t="s">
        <v>359</v>
      </c>
      <c r="J123" s="65" t="s">
        <v>431</v>
      </c>
      <c r="K123" s="68">
        <v>8500000</v>
      </c>
      <c r="L123" s="69">
        <f t="shared" si="4"/>
        <v>7225000</v>
      </c>
      <c r="M123" s="70" t="s">
        <v>445</v>
      </c>
      <c r="N123" s="71" t="s">
        <v>480</v>
      </c>
      <c r="O123" s="66" t="s">
        <v>152</v>
      </c>
      <c r="P123" s="66" t="s">
        <v>152</v>
      </c>
      <c r="Q123" s="66" t="s">
        <v>152</v>
      </c>
      <c r="R123" s="66" t="s">
        <v>152</v>
      </c>
      <c r="S123" s="66"/>
      <c r="T123" s="66" t="s">
        <v>152</v>
      </c>
      <c r="U123" s="66"/>
      <c r="V123" s="66" t="s">
        <v>152</v>
      </c>
      <c r="W123" s="65" t="s">
        <v>545</v>
      </c>
      <c r="X123" s="65">
        <v>1</v>
      </c>
      <c r="Y123" s="65" t="s">
        <v>662</v>
      </c>
      <c r="Z123" s="66" t="s">
        <v>114</v>
      </c>
    </row>
    <row r="124" spans="1:27" ht="75" customHeight="1" x14ac:dyDescent="0.25">
      <c r="A124" s="64" t="s">
        <v>958</v>
      </c>
      <c r="B124" s="65" t="s">
        <v>261</v>
      </c>
      <c r="C124" s="65" t="s">
        <v>261</v>
      </c>
      <c r="D124" s="65" t="s">
        <v>751</v>
      </c>
      <c r="E124" s="70" t="s">
        <v>268</v>
      </c>
      <c r="F124" s="65">
        <v>181118891</v>
      </c>
      <c r="G124" s="66">
        <v>691014612</v>
      </c>
      <c r="H124" s="67" t="s">
        <v>339</v>
      </c>
      <c r="I124" s="65" t="s">
        <v>359</v>
      </c>
      <c r="J124" s="65" t="s">
        <v>432</v>
      </c>
      <c r="K124" s="68">
        <v>7200000</v>
      </c>
      <c r="L124" s="69">
        <f t="shared" si="4"/>
        <v>6120000</v>
      </c>
      <c r="M124" s="70" t="s">
        <v>184</v>
      </c>
      <c r="N124" s="71" t="s">
        <v>465</v>
      </c>
      <c r="O124" s="66" t="s">
        <v>152</v>
      </c>
      <c r="P124" s="66"/>
      <c r="Q124" s="66"/>
      <c r="R124" s="66" t="s">
        <v>152</v>
      </c>
      <c r="S124" s="66"/>
      <c r="T124" s="66" t="s">
        <v>152</v>
      </c>
      <c r="U124" s="66"/>
      <c r="V124" s="66"/>
      <c r="W124" s="65" t="s">
        <v>546</v>
      </c>
      <c r="X124" s="65">
        <v>3</v>
      </c>
      <c r="Y124" s="65" t="s">
        <v>663</v>
      </c>
      <c r="Z124" s="66" t="s">
        <v>114</v>
      </c>
      <c r="AA124"/>
    </row>
    <row r="125" spans="1:27" ht="60" x14ac:dyDescent="0.25">
      <c r="A125" s="64" t="s">
        <v>959</v>
      </c>
      <c r="B125" s="65" t="s">
        <v>261</v>
      </c>
      <c r="C125" s="65" t="s">
        <v>261</v>
      </c>
      <c r="D125" s="65" t="s">
        <v>751</v>
      </c>
      <c r="E125" s="70" t="s">
        <v>268</v>
      </c>
      <c r="F125" s="65">
        <v>181118891</v>
      </c>
      <c r="G125" s="66">
        <v>691014612</v>
      </c>
      <c r="H125" s="67" t="s">
        <v>340</v>
      </c>
      <c r="I125" s="65" t="s">
        <v>359</v>
      </c>
      <c r="J125" s="65" t="s">
        <v>433</v>
      </c>
      <c r="K125" s="68">
        <v>9500000</v>
      </c>
      <c r="L125" s="69">
        <f t="shared" si="4"/>
        <v>8075000</v>
      </c>
      <c r="M125" s="70" t="s">
        <v>184</v>
      </c>
      <c r="N125" s="71" t="s">
        <v>465</v>
      </c>
      <c r="O125" s="66"/>
      <c r="P125" s="66"/>
      <c r="Q125" s="66" t="s">
        <v>152</v>
      </c>
      <c r="R125" s="66" t="s">
        <v>152</v>
      </c>
      <c r="S125" s="66"/>
      <c r="T125" s="66" t="s">
        <v>152</v>
      </c>
      <c r="U125" s="66"/>
      <c r="V125" s="66"/>
      <c r="W125" s="65" t="s">
        <v>546</v>
      </c>
      <c r="X125" s="65">
        <v>4</v>
      </c>
      <c r="Y125" s="65" t="s">
        <v>663</v>
      </c>
      <c r="Z125" s="66" t="s">
        <v>114</v>
      </c>
      <c r="AA125"/>
    </row>
    <row r="126" spans="1:27" ht="75" x14ac:dyDescent="0.25">
      <c r="A126" s="64" t="s">
        <v>960</v>
      </c>
      <c r="B126" s="65" t="s">
        <v>261</v>
      </c>
      <c r="C126" s="65" t="s">
        <v>261</v>
      </c>
      <c r="D126" s="65" t="s">
        <v>751</v>
      </c>
      <c r="E126" s="70" t="s">
        <v>268</v>
      </c>
      <c r="F126" s="65">
        <v>181118891</v>
      </c>
      <c r="G126" s="66">
        <v>691014612</v>
      </c>
      <c r="H126" s="67" t="s">
        <v>341</v>
      </c>
      <c r="I126" s="65" t="s">
        <v>359</v>
      </c>
      <c r="J126" s="65" t="s">
        <v>341</v>
      </c>
      <c r="K126" s="68">
        <v>8200000</v>
      </c>
      <c r="L126" s="69">
        <f t="shared" si="4"/>
        <v>6970000</v>
      </c>
      <c r="M126" s="70" t="s">
        <v>184</v>
      </c>
      <c r="N126" s="71" t="s">
        <v>465</v>
      </c>
      <c r="O126" s="66" t="s">
        <v>152</v>
      </c>
      <c r="P126" s="66"/>
      <c r="Q126" s="66"/>
      <c r="R126" s="66" t="s">
        <v>152</v>
      </c>
      <c r="S126" s="66"/>
      <c r="T126" s="66"/>
      <c r="U126" s="66"/>
      <c r="V126" s="66" t="s">
        <v>152</v>
      </c>
      <c r="W126" s="65" t="s">
        <v>547</v>
      </c>
      <c r="X126" s="65">
        <v>1</v>
      </c>
      <c r="Y126" s="65" t="s">
        <v>663</v>
      </c>
      <c r="Z126" s="66" t="s">
        <v>114</v>
      </c>
      <c r="AA126"/>
    </row>
    <row r="127" spans="1:27" ht="128.25" x14ac:dyDescent="0.25">
      <c r="A127" s="64" t="s">
        <v>961</v>
      </c>
      <c r="B127" s="65" t="s">
        <v>33</v>
      </c>
      <c r="C127" s="65" t="s">
        <v>33</v>
      </c>
      <c r="D127" s="65" t="s">
        <v>265</v>
      </c>
      <c r="E127" s="65">
        <v>44556969</v>
      </c>
      <c r="F127" s="70" t="s">
        <v>280</v>
      </c>
      <c r="G127" s="66">
        <v>600011445</v>
      </c>
      <c r="H127" s="67" t="s">
        <v>58</v>
      </c>
      <c r="I127" s="65" t="s">
        <v>95</v>
      </c>
      <c r="J127" s="65" t="s">
        <v>180</v>
      </c>
      <c r="K127" s="68">
        <v>37660000</v>
      </c>
      <c r="L127" s="69">
        <f t="shared" si="4"/>
        <v>32011000</v>
      </c>
      <c r="M127" s="65" t="s">
        <v>183</v>
      </c>
      <c r="N127" s="66" t="s">
        <v>461</v>
      </c>
      <c r="O127" s="66" t="s">
        <v>152</v>
      </c>
      <c r="P127" s="66"/>
      <c r="Q127" s="66"/>
      <c r="R127" s="66" t="s">
        <v>152</v>
      </c>
      <c r="S127" s="66" t="s">
        <v>152</v>
      </c>
      <c r="T127" s="66" t="s">
        <v>152</v>
      </c>
      <c r="U127" s="66"/>
      <c r="V127" s="66" t="s">
        <v>152</v>
      </c>
      <c r="W127" s="65" t="s">
        <v>145</v>
      </c>
      <c r="X127" s="65" t="s">
        <v>134</v>
      </c>
      <c r="Y127" s="65" t="s">
        <v>117</v>
      </c>
      <c r="Z127" s="66" t="s">
        <v>114</v>
      </c>
      <c r="AA127"/>
    </row>
    <row r="128" spans="1:27" ht="85.5" x14ac:dyDescent="0.25">
      <c r="A128" s="64" t="s">
        <v>962</v>
      </c>
      <c r="B128" s="65" t="s">
        <v>33</v>
      </c>
      <c r="C128" s="65" t="s">
        <v>33</v>
      </c>
      <c r="D128" s="65" t="s">
        <v>265</v>
      </c>
      <c r="E128" s="65">
        <v>44556969</v>
      </c>
      <c r="F128" s="70" t="s">
        <v>280</v>
      </c>
      <c r="G128" s="66">
        <v>600011445</v>
      </c>
      <c r="H128" s="67" t="s">
        <v>59</v>
      </c>
      <c r="I128" s="65" t="s">
        <v>95</v>
      </c>
      <c r="J128" s="65" t="s">
        <v>181</v>
      </c>
      <c r="K128" s="68">
        <v>8820000</v>
      </c>
      <c r="L128" s="69">
        <f t="shared" si="4"/>
        <v>7497000</v>
      </c>
      <c r="M128" s="65" t="s">
        <v>183</v>
      </c>
      <c r="N128" s="66" t="s">
        <v>461</v>
      </c>
      <c r="O128" s="66"/>
      <c r="P128" s="66" t="s">
        <v>152</v>
      </c>
      <c r="Q128" s="66" t="s">
        <v>152</v>
      </c>
      <c r="R128" s="66"/>
      <c r="S128" s="66"/>
      <c r="T128" s="66"/>
      <c r="U128" s="66"/>
      <c r="V128" s="66" t="s">
        <v>152</v>
      </c>
      <c r="W128" s="65" t="s">
        <v>146</v>
      </c>
      <c r="X128" s="65" t="s">
        <v>135</v>
      </c>
      <c r="Y128" s="65" t="s">
        <v>664</v>
      </c>
      <c r="Z128" s="66" t="s">
        <v>114</v>
      </c>
      <c r="AA128"/>
    </row>
    <row r="129" spans="1:27" ht="85.5" x14ac:dyDescent="0.25">
      <c r="A129" s="64" t="s">
        <v>963</v>
      </c>
      <c r="B129" s="65" t="s">
        <v>33</v>
      </c>
      <c r="C129" s="65" t="s">
        <v>33</v>
      </c>
      <c r="D129" s="65" t="s">
        <v>265</v>
      </c>
      <c r="E129" s="65">
        <v>44556969</v>
      </c>
      <c r="F129" s="70" t="s">
        <v>280</v>
      </c>
      <c r="G129" s="66">
        <v>600011445</v>
      </c>
      <c r="H129" s="67" t="s">
        <v>60</v>
      </c>
      <c r="I129" s="65" t="s">
        <v>95</v>
      </c>
      <c r="J129" s="65" t="s">
        <v>108</v>
      </c>
      <c r="K129" s="68">
        <v>8820000</v>
      </c>
      <c r="L129" s="69">
        <f t="shared" si="4"/>
        <v>7497000</v>
      </c>
      <c r="M129" s="65" t="s">
        <v>183</v>
      </c>
      <c r="N129" s="66" t="s">
        <v>461</v>
      </c>
      <c r="O129" s="66"/>
      <c r="P129" s="66"/>
      <c r="Q129" s="66"/>
      <c r="R129" s="66" t="s">
        <v>152</v>
      </c>
      <c r="S129" s="66"/>
      <c r="T129" s="66"/>
      <c r="U129" s="66"/>
      <c r="V129" s="66" t="s">
        <v>152</v>
      </c>
      <c r="W129" s="65" t="s">
        <v>137</v>
      </c>
      <c r="X129" s="65" t="s">
        <v>602</v>
      </c>
      <c r="Y129" s="65" t="s">
        <v>664</v>
      </c>
      <c r="Z129" s="66" t="s">
        <v>114</v>
      </c>
      <c r="AA129"/>
    </row>
    <row r="130" spans="1:27" ht="409.5" x14ac:dyDescent="0.25">
      <c r="A130" s="64" t="s">
        <v>964</v>
      </c>
      <c r="B130" s="65" t="s">
        <v>36</v>
      </c>
      <c r="C130" s="65" t="s">
        <v>36</v>
      </c>
      <c r="D130" s="65" t="s">
        <v>752</v>
      </c>
      <c r="E130" s="65">
        <v>18385877</v>
      </c>
      <c r="F130" s="65">
        <v>107850427</v>
      </c>
      <c r="G130" s="66">
        <v>600011305</v>
      </c>
      <c r="H130" s="67" t="s">
        <v>78</v>
      </c>
      <c r="I130" s="65" t="s">
        <v>93</v>
      </c>
      <c r="J130" s="65" t="s">
        <v>434</v>
      </c>
      <c r="K130" s="68">
        <v>100000000</v>
      </c>
      <c r="L130" s="69">
        <f t="shared" si="4"/>
        <v>85000000</v>
      </c>
      <c r="M130" s="65" t="s">
        <v>455</v>
      </c>
      <c r="N130" s="66" t="s">
        <v>465</v>
      </c>
      <c r="O130" s="66"/>
      <c r="P130" s="66" t="s">
        <v>152</v>
      </c>
      <c r="Q130" s="66" t="s">
        <v>152</v>
      </c>
      <c r="R130" s="66" t="s">
        <v>152</v>
      </c>
      <c r="S130" s="66"/>
      <c r="T130" s="66" t="s">
        <v>152</v>
      </c>
      <c r="U130" s="66"/>
      <c r="V130" s="66" t="s">
        <v>152</v>
      </c>
      <c r="W130" s="65" t="s">
        <v>548</v>
      </c>
      <c r="X130" s="65" t="s">
        <v>603</v>
      </c>
      <c r="Y130" s="65" t="s">
        <v>665</v>
      </c>
      <c r="Z130" s="66" t="s">
        <v>115</v>
      </c>
      <c r="AA130"/>
    </row>
    <row r="131" spans="1:27" ht="85.5" x14ac:dyDescent="0.25">
      <c r="A131" s="64" t="s">
        <v>965</v>
      </c>
      <c r="B131" s="65" t="s">
        <v>33</v>
      </c>
      <c r="C131" s="65" t="s">
        <v>33</v>
      </c>
      <c r="D131" s="65" t="s">
        <v>265</v>
      </c>
      <c r="E131" s="65">
        <v>44556969</v>
      </c>
      <c r="F131" s="70" t="s">
        <v>280</v>
      </c>
      <c r="G131" s="66">
        <v>600011445</v>
      </c>
      <c r="H131" s="67" t="s">
        <v>342</v>
      </c>
      <c r="I131" s="65" t="s">
        <v>95</v>
      </c>
      <c r="J131" s="65" t="s">
        <v>435</v>
      </c>
      <c r="K131" s="68">
        <v>8820000</v>
      </c>
      <c r="L131" s="69">
        <f t="shared" si="4"/>
        <v>7497000</v>
      </c>
      <c r="M131" s="65" t="s">
        <v>183</v>
      </c>
      <c r="N131" s="66" t="s">
        <v>461</v>
      </c>
      <c r="O131" s="66" t="s">
        <v>152</v>
      </c>
      <c r="P131" s="66"/>
      <c r="Q131" s="66"/>
      <c r="R131" s="66"/>
      <c r="S131" s="66"/>
      <c r="T131" s="66"/>
      <c r="U131" s="66"/>
      <c r="V131" s="66" t="s">
        <v>152</v>
      </c>
      <c r="W131" s="65" t="s">
        <v>137</v>
      </c>
      <c r="X131" s="65" t="s">
        <v>602</v>
      </c>
      <c r="Y131" s="65" t="s">
        <v>666</v>
      </c>
      <c r="Z131" s="66" t="s">
        <v>114</v>
      </c>
      <c r="AA131"/>
    </row>
    <row r="132" spans="1:27" ht="85.5" x14ac:dyDescent="0.25">
      <c r="A132" s="64" t="s">
        <v>966</v>
      </c>
      <c r="B132" s="65" t="s">
        <v>33</v>
      </c>
      <c r="C132" s="65" t="s">
        <v>33</v>
      </c>
      <c r="D132" s="65" t="s">
        <v>265</v>
      </c>
      <c r="E132" s="65">
        <v>44556969</v>
      </c>
      <c r="F132" s="70" t="s">
        <v>280</v>
      </c>
      <c r="G132" s="66">
        <v>600011445</v>
      </c>
      <c r="H132" s="67" t="s">
        <v>343</v>
      </c>
      <c r="I132" s="65" t="s">
        <v>95</v>
      </c>
      <c r="J132" s="65" t="s">
        <v>436</v>
      </c>
      <c r="K132" s="68">
        <v>11200000</v>
      </c>
      <c r="L132" s="69">
        <f t="shared" si="4"/>
        <v>9520000</v>
      </c>
      <c r="M132" s="65" t="s">
        <v>183</v>
      </c>
      <c r="N132" s="66" t="s">
        <v>461</v>
      </c>
      <c r="O132" s="66"/>
      <c r="P132" s="66"/>
      <c r="Q132" s="66"/>
      <c r="R132" s="66" t="s">
        <v>152</v>
      </c>
      <c r="S132" s="66"/>
      <c r="T132" s="66"/>
      <c r="U132" s="66"/>
      <c r="V132" s="66" t="s">
        <v>152</v>
      </c>
      <c r="W132" s="65" t="s">
        <v>137</v>
      </c>
      <c r="X132" s="65" t="s">
        <v>602</v>
      </c>
      <c r="Y132" s="65" t="s">
        <v>664</v>
      </c>
      <c r="Z132" s="66" t="s">
        <v>114</v>
      </c>
      <c r="AA132"/>
    </row>
    <row r="133" spans="1:27" ht="106.5" customHeight="1" x14ac:dyDescent="0.25">
      <c r="A133" s="64" t="s">
        <v>967</v>
      </c>
      <c r="B133" s="65" t="s">
        <v>262</v>
      </c>
      <c r="C133" s="65" t="s">
        <v>262</v>
      </c>
      <c r="D133" s="65" t="s">
        <v>265</v>
      </c>
      <c r="E133" s="65">
        <v>61515477</v>
      </c>
      <c r="F133" s="70" t="s">
        <v>281</v>
      </c>
      <c r="G133" s="66">
        <v>600011267</v>
      </c>
      <c r="H133" s="67" t="s">
        <v>344</v>
      </c>
      <c r="I133" s="65" t="s">
        <v>360</v>
      </c>
      <c r="J133" s="65" t="s">
        <v>437</v>
      </c>
      <c r="K133" s="68">
        <v>85000000</v>
      </c>
      <c r="L133" s="29">
        <f t="shared" si="4"/>
        <v>72250000</v>
      </c>
      <c r="M133" s="65">
        <v>2023</v>
      </c>
      <c r="N133" s="66">
        <v>2026</v>
      </c>
      <c r="O133" s="66" t="s">
        <v>152</v>
      </c>
      <c r="P133" s="66"/>
      <c r="Q133" s="66"/>
      <c r="R133" s="66" t="s">
        <v>152</v>
      </c>
      <c r="S133" s="66"/>
      <c r="T133" s="66" t="s">
        <v>152</v>
      </c>
      <c r="U133" s="66"/>
      <c r="V133" s="66" t="s">
        <v>152</v>
      </c>
      <c r="W133" s="65" t="s">
        <v>549</v>
      </c>
      <c r="X133" s="65" t="s">
        <v>604</v>
      </c>
      <c r="Y133" s="65" t="s">
        <v>667</v>
      </c>
      <c r="Z133" s="66" t="s">
        <v>114</v>
      </c>
      <c r="AA133"/>
    </row>
    <row r="134" spans="1:27" ht="85.5" x14ac:dyDescent="0.25">
      <c r="A134" s="64" t="s">
        <v>968</v>
      </c>
      <c r="B134" s="65" t="s">
        <v>262</v>
      </c>
      <c r="C134" s="65" t="s">
        <v>262</v>
      </c>
      <c r="D134" s="65" t="s">
        <v>265</v>
      </c>
      <c r="E134" s="65">
        <v>61515477</v>
      </c>
      <c r="F134" s="70" t="s">
        <v>281</v>
      </c>
      <c r="G134" s="66">
        <v>600011267</v>
      </c>
      <c r="H134" s="67" t="s">
        <v>345</v>
      </c>
      <c r="I134" s="65" t="s">
        <v>360</v>
      </c>
      <c r="J134" s="65" t="s">
        <v>438</v>
      </c>
      <c r="K134" s="68">
        <v>6000000</v>
      </c>
      <c r="L134" s="69">
        <f t="shared" si="4"/>
        <v>5100000</v>
      </c>
      <c r="M134" s="65">
        <v>2023</v>
      </c>
      <c r="N134" s="66">
        <v>2024</v>
      </c>
      <c r="O134" s="66" t="s">
        <v>152</v>
      </c>
      <c r="P134" s="66" t="s">
        <v>152</v>
      </c>
      <c r="Q134" s="66" t="s">
        <v>152</v>
      </c>
      <c r="R134" s="66" t="s">
        <v>152</v>
      </c>
      <c r="S134" s="66"/>
      <c r="T134" s="66"/>
      <c r="U134" s="66"/>
      <c r="V134" s="66" t="s">
        <v>152</v>
      </c>
      <c r="W134" s="65" t="s">
        <v>550</v>
      </c>
      <c r="X134" s="65" t="s">
        <v>605</v>
      </c>
      <c r="Y134" s="65" t="s">
        <v>182</v>
      </c>
      <c r="Z134" s="66" t="s">
        <v>114</v>
      </c>
      <c r="AA134"/>
    </row>
    <row r="135" spans="1:27" ht="71.25" x14ac:dyDescent="0.25">
      <c r="A135" s="64" t="s">
        <v>969</v>
      </c>
      <c r="B135" s="65" t="s">
        <v>263</v>
      </c>
      <c r="C135" s="65" t="s">
        <v>263</v>
      </c>
      <c r="D135" s="65" t="s">
        <v>265</v>
      </c>
      <c r="E135" s="65">
        <v>61015477</v>
      </c>
      <c r="F135" s="70" t="s">
        <v>281</v>
      </c>
      <c r="G135" s="66">
        <v>600011267</v>
      </c>
      <c r="H135" s="67" t="s">
        <v>346</v>
      </c>
      <c r="I135" s="65" t="s">
        <v>360</v>
      </c>
      <c r="J135" s="65" t="s">
        <v>439</v>
      </c>
      <c r="K135" s="68">
        <v>3000000</v>
      </c>
      <c r="L135" s="69">
        <f t="shared" si="4"/>
        <v>2550000</v>
      </c>
      <c r="M135" s="65">
        <v>2023</v>
      </c>
      <c r="N135" s="66">
        <v>2024</v>
      </c>
      <c r="O135" s="66"/>
      <c r="P135" s="66" t="s">
        <v>152</v>
      </c>
      <c r="Q135" s="66"/>
      <c r="R135" s="66"/>
      <c r="S135" s="66"/>
      <c r="T135" s="66" t="s">
        <v>152</v>
      </c>
      <c r="U135" s="66" t="s">
        <v>152</v>
      </c>
      <c r="V135" s="66"/>
      <c r="W135" s="65" t="s">
        <v>551</v>
      </c>
      <c r="X135" s="65" t="s">
        <v>606</v>
      </c>
      <c r="Y135" s="65" t="s">
        <v>182</v>
      </c>
      <c r="Z135" s="66" t="s">
        <v>114</v>
      </c>
      <c r="AA135"/>
    </row>
    <row r="136" spans="1:27" ht="199.5" x14ac:dyDescent="0.25">
      <c r="A136" s="64" t="s">
        <v>970</v>
      </c>
      <c r="B136" s="65" t="s">
        <v>264</v>
      </c>
      <c r="C136" s="65" t="s">
        <v>264</v>
      </c>
      <c r="D136" s="65" t="s">
        <v>265</v>
      </c>
      <c r="E136" s="65">
        <v>61357235</v>
      </c>
      <c r="F136" s="70" t="s">
        <v>282</v>
      </c>
      <c r="G136" s="66">
        <v>600010929</v>
      </c>
      <c r="H136" s="67" t="s">
        <v>347</v>
      </c>
      <c r="I136" s="65" t="s">
        <v>355</v>
      </c>
      <c r="J136" s="65" t="s">
        <v>440</v>
      </c>
      <c r="K136" s="68">
        <v>15000000</v>
      </c>
      <c r="L136" s="69">
        <f t="shared" si="4"/>
        <v>12750000</v>
      </c>
      <c r="M136" s="65">
        <v>2023</v>
      </c>
      <c r="N136" s="66" t="s">
        <v>474</v>
      </c>
      <c r="O136" s="66" t="s">
        <v>152</v>
      </c>
      <c r="P136" s="66" t="s">
        <v>152</v>
      </c>
      <c r="Q136" s="66" t="s">
        <v>152</v>
      </c>
      <c r="R136" s="66" t="s">
        <v>152</v>
      </c>
      <c r="S136" s="66"/>
      <c r="T136" s="66"/>
      <c r="U136" s="66"/>
      <c r="V136" s="66" t="s">
        <v>152</v>
      </c>
      <c r="W136" s="65" t="s">
        <v>552</v>
      </c>
      <c r="X136" s="65" t="s">
        <v>607</v>
      </c>
      <c r="Y136" s="65" t="s">
        <v>668</v>
      </c>
      <c r="Z136" s="66" t="s">
        <v>114</v>
      </c>
      <c r="AA136"/>
    </row>
    <row r="137" spans="1:27" ht="71.25" x14ac:dyDescent="0.25">
      <c r="A137" s="64" t="s">
        <v>971</v>
      </c>
      <c r="B137" s="65" t="s">
        <v>262</v>
      </c>
      <c r="C137" s="65" t="s">
        <v>262</v>
      </c>
      <c r="D137" s="65" t="s">
        <v>265</v>
      </c>
      <c r="E137" s="65">
        <v>61515477</v>
      </c>
      <c r="F137" s="70" t="s">
        <v>281</v>
      </c>
      <c r="G137" s="66">
        <v>600011267</v>
      </c>
      <c r="H137" s="67" t="s">
        <v>348</v>
      </c>
      <c r="I137" s="65" t="s">
        <v>360</v>
      </c>
      <c r="J137" s="65" t="s">
        <v>441</v>
      </c>
      <c r="K137" s="68">
        <v>4500000</v>
      </c>
      <c r="L137" s="69">
        <f t="shared" si="4"/>
        <v>3825000</v>
      </c>
      <c r="M137" s="65">
        <v>2024</v>
      </c>
      <c r="N137" s="66">
        <v>2025</v>
      </c>
      <c r="O137" s="66"/>
      <c r="P137" s="66"/>
      <c r="Q137" s="66" t="s">
        <v>152</v>
      </c>
      <c r="R137" s="66" t="s">
        <v>152</v>
      </c>
      <c r="S137" s="66"/>
      <c r="T137" s="66"/>
      <c r="U137" s="66"/>
      <c r="V137" s="66" t="s">
        <v>152</v>
      </c>
      <c r="W137" s="65" t="s">
        <v>553</v>
      </c>
      <c r="X137" s="65" t="s">
        <v>608</v>
      </c>
      <c r="Y137" s="65" t="s">
        <v>182</v>
      </c>
      <c r="Z137" s="66" t="s">
        <v>114</v>
      </c>
      <c r="AA137"/>
    </row>
    <row r="138" spans="1:27" ht="159.75" customHeight="1" x14ac:dyDescent="0.25">
      <c r="A138" s="64" t="s">
        <v>972</v>
      </c>
      <c r="B138" s="65" t="s">
        <v>670</v>
      </c>
      <c r="C138" s="65" t="s">
        <v>670</v>
      </c>
      <c r="D138" s="65" t="s">
        <v>671</v>
      </c>
      <c r="E138" s="66">
        <v>47783371</v>
      </c>
      <c r="F138" s="66">
        <v>110032829</v>
      </c>
      <c r="G138" s="66">
        <v>600010996</v>
      </c>
      <c r="H138" s="67" t="s">
        <v>674</v>
      </c>
      <c r="I138" s="65" t="s">
        <v>94</v>
      </c>
      <c r="J138" s="65" t="s">
        <v>681</v>
      </c>
      <c r="K138" s="69">
        <v>15000000</v>
      </c>
      <c r="L138" s="69">
        <f t="shared" si="4"/>
        <v>12750000</v>
      </c>
      <c r="M138" s="71" t="s">
        <v>183</v>
      </c>
      <c r="N138" s="71" t="s">
        <v>465</v>
      </c>
      <c r="O138" s="66" t="s">
        <v>152</v>
      </c>
      <c r="P138" s="66" t="s">
        <v>152</v>
      </c>
      <c r="Q138" s="66" t="s">
        <v>152</v>
      </c>
      <c r="R138" s="66"/>
      <c r="S138" s="66"/>
      <c r="T138" s="66"/>
      <c r="U138" s="66"/>
      <c r="V138" s="66" t="s">
        <v>152</v>
      </c>
      <c r="W138" s="65" t="s">
        <v>692</v>
      </c>
      <c r="X138" s="65" t="s">
        <v>697</v>
      </c>
      <c r="Y138" s="65" t="s">
        <v>702</v>
      </c>
      <c r="Z138" s="66" t="s">
        <v>114</v>
      </c>
      <c r="AA138"/>
    </row>
    <row r="139" spans="1:27" ht="71.25" customHeight="1" x14ac:dyDescent="0.25">
      <c r="A139" s="64" t="s">
        <v>973</v>
      </c>
      <c r="B139" s="65" t="s">
        <v>173</v>
      </c>
      <c r="C139" s="65" t="s">
        <v>173</v>
      </c>
      <c r="D139" s="65" t="s">
        <v>265</v>
      </c>
      <c r="E139" s="66">
        <v>47274719</v>
      </c>
      <c r="F139" s="66">
        <v>47274719</v>
      </c>
      <c r="G139" s="66">
        <v>600010155</v>
      </c>
      <c r="H139" s="67" t="s">
        <v>66</v>
      </c>
      <c r="I139" s="65" t="s">
        <v>101</v>
      </c>
      <c r="J139" s="65" t="s">
        <v>682</v>
      </c>
      <c r="K139" s="69">
        <v>900000</v>
      </c>
      <c r="L139" s="69">
        <f t="shared" si="4"/>
        <v>765000</v>
      </c>
      <c r="M139" s="71" t="s">
        <v>691</v>
      </c>
      <c r="N139" s="71" t="s">
        <v>461</v>
      </c>
      <c r="O139" s="66"/>
      <c r="P139" s="66" t="s">
        <v>152</v>
      </c>
      <c r="Q139" s="66" t="s">
        <v>152</v>
      </c>
      <c r="R139" s="66"/>
      <c r="S139" s="66"/>
      <c r="T139" s="66" t="s">
        <v>152</v>
      </c>
      <c r="U139" s="66"/>
      <c r="V139" s="66"/>
      <c r="W139" s="65" t="s">
        <v>148</v>
      </c>
      <c r="X139" s="65" t="s">
        <v>136</v>
      </c>
      <c r="Y139" s="65" t="s">
        <v>119</v>
      </c>
      <c r="Z139" s="66" t="s">
        <v>114</v>
      </c>
      <c r="AA139"/>
    </row>
    <row r="140" spans="1:27" ht="59.25" customHeight="1" x14ac:dyDescent="0.25">
      <c r="A140" s="64" t="s">
        <v>974</v>
      </c>
      <c r="B140" s="65" t="s">
        <v>173</v>
      </c>
      <c r="C140" s="65" t="s">
        <v>173</v>
      </c>
      <c r="D140" s="65" t="s">
        <v>265</v>
      </c>
      <c r="E140" s="66">
        <v>47274719</v>
      </c>
      <c r="F140" s="66">
        <v>47274719</v>
      </c>
      <c r="G140" s="66">
        <v>600010155</v>
      </c>
      <c r="H140" s="67" t="s">
        <v>67</v>
      </c>
      <c r="I140" s="65" t="s">
        <v>101</v>
      </c>
      <c r="J140" s="65" t="s">
        <v>157</v>
      </c>
      <c r="K140" s="69">
        <v>580000</v>
      </c>
      <c r="L140" s="69">
        <f t="shared" si="4"/>
        <v>493000</v>
      </c>
      <c r="M140" s="71" t="s">
        <v>691</v>
      </c>
      <c r="N140" s="71" t="s">
        <v>454</v>
      </c>
      <c r="O140" s="66" t="s">
        <v>152</v>
      </c>
      <c r="P140" s="66"/>
      <c r="Q140" s="66"/>
      <c r="R140" s="66"/>
      <c r="S140" s="66"/>
      <c r="T140" s="66" t="s">
        <v>152</v>
      </c>
      <c r="U140" s="66"/>
      <c r="V140" s="66"/>
      <c r="W140" s="65" t="s">
        <v>149</v>
      </c>
      <c r="X140" s="65" t="s">
        <v>698</v>
      </c>
      <c r="Y140" s="65" t="s">
        <v>120</v>
      </c>
      <c r="Z140" s="66" t="s">
        <v>114</v>
      </c>
      <c r="AA140"/>
    </row>
    <row r="141" spans="1:27" ht="68.25" customHeight="1" x14ac:dyDescent="0.25">
      <c r="A141" s="64" t="s">
        <v>975</v>
      </c>
      <c r="B141" s="65" t="s">
        <v>173</v>
      </c>
      <c r="C141" s="65" t="s">
        <v>173</v>
      </c>
      <c r="D141" s="65" t="s">
        <v>265</v>
      </c>
      <c r="E141" s="66">
        <v>47274719</v>
      </c>
      <c r="F141" s="66">
        <v>47274719</v>
      </c>
      <c r="G141" s="66">
        <v>600010155</v>
      </c>
      <c r="H141" s="67" t="s">
        <v>158</v>
      </c>
      <c r="I141" s="65" t="s">
        <v>101</v>
      </c>
      <c r="J141" s="65" t="s">
        <v>683</v>
      </c>
      <c r="K141" s="69">
        <v>550000</v>
      </c>
      <c r="L141" s="69">
        <f t="shared" si="4"/>
        <v>467500</v>
      </c>
      <c r="M141" s="71" t="s">
        <v>691</v>
      </c>
      <c r="N141" s="71" t="s">
        <v>448</v>
      </c>
      <c r="O141" s="66"/>
      <c r="P141" s="66" t="s">
        <v>152</v>
      </c>
      <c r="Q141" s="66" t="s">
        <v>152</v>
      </c>
      <c r="R141" s="66" t="s">
        <v>152</v>
      </c>
      <c r="S141" s="66"/>
      <c r="T141" s="66" t="s">
        <v>152</v>
      </c>
      <c r="U141" s="66"/>
      <c r="V141" s="66"/>
      <c r="W141" s="65" t="s">
        <v>146</v>
      </c>
      <c r="X141" s="65" t="s">
        <v>699</v>
      </c>
      <c r="Y141" s="65" t="s">
        <v>703</v>
      </c>
      <c r="Z141" s="66" t="s">
        <v>114</v>
      </c>
      <c r="AA141"/>
    </row>
    <row r="142" spans="1:27" ht="60.75" customHeight="1" x14ac:dyDescent="0.25">
      <c r="A142" s="64" t="s">
        <v>976</v>
      </c>
      <c r="B142" s="65" t="s">
        <v>173</v>
      </c>
      <c r="C142" s="65" t="s">
        <v>173</v>
      </c>
      <c r="D142" s="65" t="s">
        <v>265</v>
      </c>
      <c r="E142" s="66">
        <v>47274719</v>
      </c>
      <c r="F142" s="66">
        <v>47274719</v>
      </c>
      <c r="G142" s="66">
        <v>600010155</v>
      </c>
      <c r="H142" s="67" t="s">
        <v>68</v>
      </c>
      <c r="I142" s="65" t="s">
        <v>101</v>
      </c>
      <c r="J142" s="65" t="s">
        <v>684</v>
      </c>
      <c r="K142" s="69">
        <v>3500000</v>
      </c>
      <c r="L142" s="69">
        <f t="shared" si="4"/>
        <v>2975000</v>
      </c>
      <c r="M142" s="71" t="s">
        <v>691</v>
      </c>
      <c r="N142" s="71" t="s">
        <v>454</v>
      </c>
      <c r="O142" s="66"/>
      <c r="P142" s="66"/>
      <c r="Q142" s="66" t="s">
        <v>152</v>
      </c>
      <c r="R142" s="66"/>
      <c r="S142" s="66"/>
      <c r="T142" s="66" t="s">
        <v>152</v>
      </c>
      <c r="U142" s="66"/>
      <c r="V142" s="66"/>
      <c r="W142" s="65" t="s">
        <v>146</v>
      </c>
      <c r="X142" s="65" t="s">
        <v>684</v>
      </c>
      <c r="Y142" s="65" t="s">
        <v>121</v>
      </c>
      <c r="Z142" s="66" t="s">
        <v>114</v>
      </c>
      <c r="AA142"/>
    </row>
    <row r="143" spans="1:27" s="16" customFormat="1" ht="90" customHeight="1" x14ac:dyDescent="0.25">
      <c r="A143" s="64" t="s">
        <v>977</v>
      </c>
      <c r="B143" s="65" t="s">
        <v>173</v>
      </c>
      <c r="C143" s="65" t="s">
        <v>173</v>
      </c>
      <c r="D143" s="65" t="s">
        <v>265</v>
      </c>
      <c r="E143" s="66">
        <v>47274719</v>
      </c>
      <c r="F143" s="66">
        <v>47274719</v>
      </c>
      <c r="G143" s="66">
        <v>600010155</v>
      </c>
      <c r="H143" s="67" t="s">
        <v>831</v>
      </c>
      <c r="I143" s="65" t="s">
        <v>101</v>
      </c>
      <c r="J143" s="65" t="s">
        <v>832</v>
      </c>
      <c r="K143" s="69" t="s">
        <v>833</v>
      </c>
      <c r="L143" s="69" t="s">
        <v>834</v>
      </c>
      <c r="M143" s="35" t="s">
        <v>459</v>
      </c>
      <c r="N143" s="35" t="s">
        <v>461</v>
      </c>
      <c r="O143" s="66"/>
      <c r="P143" s="66"/>
      <c r="Q143" s="66"/>
      <c r="R143" s="66" t="s">
        <v>152</v>
      </c>
      <c r="S143" s="66"/>
      <c r="T143" s="66"/>
      <c r="U143" s="66"/>
      <c r="V143" s="66" t="s">
        <v>152</v>
      </c>
      <c r="W143" s="65" t="s">
        <v>835</v>
      </c>
      <c r="X143" s="65" t="s">
        <v>836</v>
      </c>
      <c r="Y143" s="65" t="s">
        <v>837</v>
      </c>
      <c r="Z143" s="66" t="s">
        <v>114</v>
      </c>
    </row>
    <row r="144" spans="1:27" ht="99.75" x14ac:dyDescent="0.25">
      <c r="A144" s="64" t="s">
        <v>978</v>
      </c>
      <c r="B144" s="65" t="s">
        <v>35</v>
      </c>
      <c r="C144" s="65" t="s">
        <v>35</v>
      </c>
      <c r="D144" s="65" t="s">
        <v>265</v>
      </c>
      <c r="E144" s="71" t="s">
        <v>672</v>
      </c>
      <c r="F144" s="71" t="s">
        <v>673</v>
      </c>
      <c r="G144" s="66">
        <v>600011348</v>
      </c>
      <c r="H144" s="67" t="s">
        <v>675</v>
      </c>
      <c r="I144" s="65" t="s">
        <v>95</v>
      </c>
      <c r="J144" s="65" t="s">
        <v>685</v>
      </c>
      <c r="K144" s="69">
        <v>2500000</v>
      </c>
      <c r="L144" s="69">
        <f t="shared" ref="L144:L147" si="5">K144*0.85</f>
        <v>2125000</v>
      </c>
      <c r="M144" s="71" t="s">
        <v>449</v>
      </c>
      <c r="N144" s="66">
        <v>2024</v>
      </c>
      <c r="O144" s="66"/>
      <c r="P144" s="66"/>
      <c r="Q144" s="66" t="s">
        <v>152</v>
      </c>
      <c r="R144" s="66" t="s">
        <v>152</v>
      </c>
      <c r="S144" s="66" t="s">
        <v>152</v>
      </c>
      <c r="T144" s="66"/>
      <c r="U144" s="66"/>
      <c r="V144" s="66"/>
      <c r="W144" s="65" t="s">
        <v>693</v>
      </c>
      <c r="X144" s="65" t="s">
        <v>700</v>
      </c>
      <c r="Y144" s="65" t="s">
        <v>704</v>
      </c>
      <c r="Z144" s="66" t="s">
        <v>114</v>
      </c>
      <c r="AA144"/>
    </row>
    <row r="145" spans="1:27" ht="71.25" x14ac:dyDescent="0.25">
      <c r="A145" s="64" t="s">
        <v>979</v>
      </c>
      <c r="B145" s="65" t="s">
        <v>35</v>
      </c>
      <c r="C145" s="65" t="s">
        <v>35</v>
      </c>
      <c r="D145" s="65" t="s">
        <v>265</v>
      </c>
      <c r="E145" s="71" t="s">
        <v>672</v>
      </c>
      <c r="F145" s="71" t="s">
        <v>673</v>
      </c>
      <c r="G145" s="66">
        <v>600011348</v>
      </c>
      <c r="H145" s="67" t="s">
        <v>676</v>
      </c>
      <c r="I145" s="65" t="s">
        <v>95</v>
      </c>
      <c r="J145" s="65" t="s">
        <v>686</v>
      </c>
      <c r="K145" s="69">
        <v>1500000</v>
      </c>
      <c r="L145" s="69">
        <f t="shared" si="5"/>
        <v>1275000</v>
      </c>
      <c r="M145" s="71" t="s">
        <v>461</v>
      </c>
      <c r="N145" s="66">
        <v>2024</v>
      </c>
      <c r="O145" s="66"/>
      <c r="P145" s="66"/>
      <c r="Q145" s="66" t="s">
        <v>152</v>
      </c>
      <c r="R145" s="66" t="s">
        <v>152</v>
      </c>
      <c r="S145" s="66" t="s">
        <v>152</v>
      </c>
      <c r="T145" s="66"/>
      <c r="U145" s="66"/>
      <c r="V145" s="66"/>
      <c r="W145" s="65" t="s">
        <v>139</v>
      </c>
      <c r="X145" s="65" t="s">
        <v>693</v>
      </c>
      <c r="Y145" s="65" t="s">
        <v>705</v>
      </c>
      <c r="Z145" s="66" t="s">
        <v>114</v>
      </c>
      <c r="AA145"/>
    </row>
    <row r="146" spans="1:27" ht="128.25" x14ac:dyDescent="0.25">
      <c r="A146" s="64" t="s">
        <v>980</v>
      </c>
      <c r="B146" s="65" t="s">
        <v>35</v>
      </c>
      <c r="C146" s="65" t="s">
        <v>35</v>
      </c>
      <c r="D146" s="65" t="s">
        <v>265</v>
      </c>
      <c r="E146" s="71" t="s">
        <v>672</v>
      </c>
      <c r="F146" s="71" t="s">
        <v>673</v>
      </c>
      <c r="G146" s="66">
        <v>600011348</v>
      </c>
      <c r="H146" s="67" t="s">
        <v>677</v>
      </c>
      <c r="I146" s="65" t="s">
        <v>95</v>
      </c>
      <c r="J146" s="65" t="s">
        <v>687</v>
      </c>
      <c r="K146" s="69">
        <v>4000000</v>
      </c>
      <c r="L146" s="69">
        <f t="shared" si="5"/>
        <v>3400000</v>
      </c>
      <c r="M146" s="71" t="s">
        <v>445</v>
      </c>
      <c r="N146" s="66">
        <v>2024</v>
      </c>
      <c r="O146" s="66"/>
      <c r="P146" s="66"/>
      <c r="Q146" s="66" t="s">
        <v>152</v>
      </c>
      <c r="R146" s="66" t="s">
        <v>152</v>
      </c>
      <c r="S146" s="66" t="s">
        <v>152</v>
      </c>
      <c r="T146" s="66"/>
      <c r="U146" s="66"/>
      <c r="V146" s="66"/>
      <c r="W146" s="65" t="s">
        <v>137</v>
      </c>
      <c r="X146" s="65" t="s">
        <v>701</v>
      </c>
      <c r="Y146" s="65" t="s">
        <v>705</v>
      </c>
      <c r="Z146" s="66" t="s">
        <v>114</v>
      </c>
      <c r="AA146"/>
    </row>
    <row r="147" spans="1:27" ht="75" x14ac:dyDescent="0.25">
      <c r="A147" s="64" t="s">
        <v>981</v>
      </c>
      <c r="B147" s="65" t="s">
        <v>35</v>
      </c>
      <c r="C147" s="65" t="s">
        <v>35</v>
      </c>
      <c r="D147" s="65" t="s">
        <v>265</v>
      </c>
      <c r="E147" s="71" t="s">
        <v>672</v>
      </c>
      <c r="F147" s="71" t="s">
        <v>673</v>
      </c>
      <c r="G147" s="66">
        <v>600011348</v>
      </c>
      <c r="H147" s="67" t="s">
        <v>678</v>
      </c>
      <c r="I147" s="65" t="s">
        <v>95</v>
      </c>
      <c r="J147" s="65" t="s">
        <v>688</v>
      </c>
      <c r="K147" s="69">
        <v>5000000</v>
      </c>
      <c r="L147" s="69">
        <f t="shared" si="5"/>
        <v>4250000</v>
      </c>
      <c r="M147" s="71" t="s">
        <v>461</v>
      </c>
      <c r="N147" s="66">
        <v>2024</v>
      </c>
      <c r="O147" s="66"/>
      <c r="P147" s="66"/>
      <c r="Q147" s="66" t="s">
        <v>152</v>
      </c>
      <c r="R147" s="66" t="s">
        <v>152</v>
      </c>
      <c r="S147" s="66" t="s">
        <v>152</v>
      </c>
      <c r="T147" s="66"/>
      <c r="U147" s="66"/>
      <c r="V147" s="66"/>
      <c r="W147" s="65" t="s">
        <v>694</v>
      </c>
      <c r="X147" s="65" t="s">
        <v>701</v>
      </c>
      <c r="Y147" s="65" t="s">
        <v>705</v>
      </c>
      <c r="Z147" s="66" t="s">
        <v>114</v>
      </c>
      <c r="AA147"/>
    </row>
    <row r="148" spans="1:27" ht="71.25" x14ac:dyDescent="0.25">
      <c r="A148" s="64" t="s">
        <v>982</v>
      </c>
      <c r="B148" s="65" t="s">
        <v>248</v>
      </c>
      <c r="C148" s="65" t="s">
        <v>248</v>
      </c>
      <c r="D148" s="65" t="s">
        <v>265</v>
      </c>
      <c r="E148" s="66">
        <v>41324641</v>
      </c>
      <c r="F148" s="66">
        <v>130002054</v>
      </c>
      <c r="G148" s="66">
        <v>600170586</v>
      </c>
      <c r="H148" s="67" t="s">
        <v>679</v>
      </c>
      <c r="I148" s="65" t="s">
        <v>98</v>
      </c>
      <c r="J148" s="65" t="s">
        <v>689</v>
      </c>
      <c r="K148" s="69">
        <v>1670000</v>
      </c>
      <c r="L148" s="69">
        <f t="shared" si="4"/>
        <v>1419500</v>
      </c>
      <c r="M148" s="71" t="s">
        <v>183</v>
      </c>
      <c r="N148" s="71" t="s">
        <v>454</v>
      </c>
      <c r="O148" s="66"/>
      <c r="P148" s="66"/>
      <c r="Q148" s="66" t="s">
        <v>152</v>
      </c>
      <c r="R148" s="66" t="s">
        <v>152</v>
      </c>
      <c r="S148" s="66"/>
      <c r="T148" s="66"/>
      <c r="U148" s="66"/>
      <c r="V148" s="66" t="s">
        <v>152</v>
      </c>
      <c r="W148" s="65" t="s">
        <v>695</v>
      </c>
      <c r="X148" s="65">
        <v>1</v>
      </c>
      <c r="Y148" s="65" t="s">
        <v>706</v>
      </c>
      <c r="Z148" s="66" t="s">
        <v>114</v>
      </c>
      <c r="AA148"/>
    </row>
    <row r="149" spans="1:27" ht="71.25" x14ac:dyDescent="0.25">
      <c r="A149" s="64" t="s">
        <v>983</v>
      </c>
      <c r="B149" s="65" t="s">
        <v>248</v>
      </c>
      <c r="C149" s="65" t="s">
        <v>248</v>
      </c>
      <c r="D149" s="65" t="s">
        <v>265</v>
      </c>
      <c r="E149" s="66">
        <v>41324641</v>
      </c>
      <c r="F149" s="66">
        <v>130002054</v>
      </c>
      <c r="G149" s="66">
        <v>600170586</v>
      </c>
      <c r="H149" s="67" t="s">
        <v>680</v>
      </c>
      <c r="I149" s="65" t="s">
        <v>98</v>
      </c>
      <c r="J149" s="65" t="s">
        <v>690</v>
      </c>
      <c r="K149" s="69">
        <v>1630000</v>
      </c>
      <c r="L149" s="69">
        <f t="shared" si="4"/>
        <v>1385500</v>
      </c>
      <c r="M149" s="71" t="s">
        <v>448</v>
      </c>
      <c r="N149" s="71" t="s">
        <v>184</v>
      </c>
      <c r="O149" s="66"/>
      <c r="P149" s="66"/>
      <c r="Q149" s="66" t="s">
        <v>152</v>
      </c>
      <c r="R149" s="66" t="s">
        <v>152</v>
      </c>
      <c r="S149" s="66"/>
      <c r="T149" s="66"/>
      <c r="U149" s="66"/>
      <c r="V149" s="66" t="s">
        <v>152</v>
      </c>
      <c r="W149" s="65" t="s">
        <v>696</v>
      </c>
      <c r="X149" s="65">
        <v>1</v>
      </c>
      <c r="Y149" s="65" t="s">
        <v>706</v>
      </c>
      <c r="Z149" s="66" t="s">
        <v>114</v>
      </c>
      <c r="AA149"/>
    </row>
    <row r="150" spans="1:27" ht="105" customHeight="1" x14ac:dyDescent="0.25">
      <c r="A150" s="64" t="s">
        <v>1014</v>
      </c>
      <c r="B150" s="65" t="s">
        <v>707</v>
      </c>
      <c r="C150" s="65" t="s">
        <v>707</v>
      </c>
      <c r="D150" s="65" t="s">
        <v>265</v>
      </c>
      <c r="E150" s="66">
        <v>62208870</v>
      </c>
      <c r="F150" s="66">
        <v>110020707</v>
      </c>
      <c r="G150" s="66">
        <v>600011062</v>
      </c>
      <c r="H150" s="67" t="s">
        <v>708</v>
      </c>
      <c r="I150" s="66" t="s">
        <v>359</v>
      </c>
      <c r="J150" s="65" t="s">
        <v>709</v>
      </c>
      <c r="K150" s="66">
        <v>75000</v>
      </c>
      <c r="L150" s="69">
        <f t="shared" si="4"/>
        <v>63750</v>
      </c>
      <c r="M150" s="71" t="s">
        <v>710</v>
      </c>
      <c r="N150" s="71" t="s">
        <v>111</v>
      </c>
      <c r="O150" s="66"/>
      <c r="P150" s="66" t="s">
        <v>152</v>
      </c>
      <c r="Q150" s="66" t="s">
        <v>152</v>
      </c>
      <c r="R150" s="66"/>
      <c r="S150" s="66"/>
      <c r="T150" s="66"/>
      <c r="U150" s="66" t="s">
        <v>152</v>
      </c>
      <c r="V150" s="66"/>
      <c r="W150" s="65" t="s">
        <v>711</v>
      </c>
      <c r="X150" s="65">
        <v>1</v>
      </c>
      <c r="Y150" s="65" t="s">
        <v>712</v>
      </c>
      <c r="Z150" s="65" t="s">
        <v>114</v>
      </c>
      <c r="AA150"/>
    </row>
    <row r="151" spans="1:27" ht="88.5" customHeight="1" x14ac:dyDescent="0.25">
      <c r="A151" s="64" t="s">
        <v>984</v>
      </c>
      <c r="B151" s="65" t="s">
        <v>707</v>
      </c>
      <c r="C151" s="65" t="s">
        <v>707</v>
      </c>
      <c r="D151" s="65" t="s">
        <v>265</v>
      </c>
      <c r="E151" s="66">
        <v>62208870</v>
      </c>
      <c r="F151" s="66">
        <v>110020707</v>
      </c>
      <c r="G151" s="66">
        <v>600011062</v>
      </c>
      <c r="H151" s="67" t="s">
        <v>713</v>
      </c>
      <c r="I151" s="66" t="s">
        <v>359</v>
      </c>
      <c r="J151" s="65" t="s">
        <v>714</v>
      </c>
      <c r="K151" s="65">
        <v>250000</v>
      </c>
      <c r="L151" s="69">
        <f t="shared" si="4"/>
        <v>212500</v>
      </c>
      <c r="M151" s="71" t="s">
        <v>715</v>
      </c>
      <c r="N151" s="71" t="s">
        <v>112</v>
      </c>
      <c r="O151" s="65"/>
      <c r="P151" s="65" t="s">
        <v>152</v>
      </c>
      <c r="Q151" s="65" t="s">
        <v>152</v>
      </c>
      <c r="R151" s="65"/>
      <c r="S151" s="65"/>
      <c r="T151" s="65"/>
      <c r="U151" s="65" t="s">
        <v>152</v>
      </c>
      <c r="V151" s="65"/>
      <c r="W151" s="65" t="s">
        <v>716</v>
      </c>
      <c r="X151" s="65">
        <v>1</v>
      </c>
      <c r="Y151" s="65" t="s">
        <v>717</v>
      </c>
      <c r="Z151" s="66" t="s">
        <v>114</v>
      </c>
      <c r="AA151"/>
    </row>
    <row r="152" spans="1:27" s="16" customFormat="1" ht="88.5" customHeight="1" x14ac:dyDescent="0.25">
      <c r="A152" s="64" t="s">
        <v>985</v>
      </c>
      <c r="B152" s="65" t="s">
        <v>707</v>
      </c>
      <c r="C152" s="65" t="s">
        <v>707</v>
      </c>
      <c r="D152" s="65" t="s">
        <v>265</v>
      </c>
      <c r="E152" s="66">
        <v>62208870</v>
      </c>
      <c r="F152" s="66">
        <v>110020707</v>
      </c>
      <c r="G152" s="66">
        <v>600011062</v>
      </c>
      <c r="H152" s="67" t="s">
        <v>815</v>
      </c>
      <c r="I152" s="66" t="s">
        <v>359</v>
      </c>
      <c r="J152" s="65" t="s">
        <v>816</v>
      </c>
      <c r="K152" s="65">
        <v>15000000</v>
      </c>
      <c r="L152" s="69">
        <f t="shared" si="4"/>
        <v>12750000</v>
      </c>
      <c r="M152" s="35" t="s">
        <v>111</v>
      </c>
      <c r="N152" s="35" t="s">
        <v>817</v>
      </c>
      <c r="O152" s="66"/>
      <c r="P152" s="66"/>
      <c r="Q152" s="66"/>
      <c r="R152" s="65" t="s">
        <v>152</v>
      </c>
      <c r="S152" s="66"/>
      <c r="T152" s="66"/>
      <c r="U152" s="66"/>
      <c r="V152" s="65" t="s">
        <v>152</v>
      </c>
      <c r="W152" s="65" t="s">
        <v>818</v>
      </c>
      <c r="X152" s="65">
        <v>1</v>
      </c>
      <c r="Y152" s="65" t="s">
        <v>819</v>
      </c>
      <c r="Z152" s="66" t="s">
        <v>114</v>
      </c>
    </row>
    <row r="153" spans="1:27" s="16" customFormat="1" ht="88.5" customHeight="1" x14ac:dyDescent="0.25">
      <c r="A153" s="64" t="s">
        <v>986</v>
      </c>
      <c r="B153" s="65" t="s">
        <v>718</v>
      </c>
      <c r="C153" s="65" t="s">
        <v>718</v>
      </c>
      <c r="D153" s="30" t="s">
        <v>722</v>
      </c>
      <c r="E153" s="66">
        <v>25047671</v>
      </c>
      <c r="F153" s="66">
        <v>110035798</v>
      </c>
      <c r="G153" s="66">
        <v>600010856</v>
      </c>
      <c r="H153" s="67" t="s">
        <v>720</v>
      </c>
      <c r="I153" s="65" t="s">
        <v>102</v>
      </c>
      <c r="J153" s="65" t="s">
        <v>996</v>
      </c>
      <c r="K153" s="68">
        <v>50000000</v>
      </c>
      <c r="L153" s="69">
        <f t="shared" si="4"/>
        <v>42500000</v>
      </c>
      <c r="M153" s="70" t="s">
        <v>721</v>
      </c>
      <c r="N153" s="70" t="s">
        <v>721</v>
      </c>
      <c r="O153" s="65" t="s">
        <v>152</v>
      </c>
      <c r="P153" s="65" t="s">
        <v>152</v>
      </c>
      <c r="Q153" s="65" t="s">
        <v>152</v>
      </c>
      <c r="R153" s="65" t="s">
        <v>152</v>
      </c>
      <c r="S153" s="65" t="s">
        <v>152</v>
      </c>
      <c r="T153" s="65" t="s">
        <v>152</v>
      </c>
      <c r="U153" s="66"/>
      <c r="V153" s="66" t="s">
        <v>152</v>
      </c>
      <c r="W153" s="66" t="s">
        <v>997</v>
      </c>
      <c r="X153" s="66">
        <v>1</v>
      </c>
      <c r="Y153" s="66" t="s">
        <v>723</v>
      </c>
      <c r="Z153" s="66" t="s">
        <v>114</v>
      </c>
    </row>
    <row r="154" spans="1:27" ht="64.5" customHeight="1" x14ac:dyDescent="0.25">
      <c r="A154" s="64" t="s">
        <v>987</v>
      </c>
      <c r="B154" s="65" t="s">
        <v>718</v>
      </c>
      <c r="C154" s="65" t="s">
        <v>718</v>
      </c>
      <c r="D154" s="30" t="s">
        <v>722</v>
      </c>
      <c r="E154" s="66">
        <v>25047671</v>
      </c>
      <c r="F154" s="66">
        <v>110035798</v>
      </c>
      <c r="G154" s="66">
        <v>600010856</v>
      </c>
      <c r="H154" s="67" t="s">
        <v>831</v>
      </c>
      <c r="I154" s="65" t="s">
        <v>102</v>
      </c>
      <c r="J154" s="65" t="s">
        <v>998</v>
      </c>
      <c r="K154" s="68">
        <v>3000000</v>
      </c>
      <c r="L154" s="69">
        <f t="shared" si="4"/>
        <v>2550000</v>
      </c>
      <c r="M154" s="70" t="s">
        <v>999</v>
      </c>
      <c r="N154" s="70" t="s">
        <v>721</v>
      </c>
      <c r="O154" s="66"/>
      <c r="P154" s="66"/>
      <c r="Q154" s="66" t="s">
        <v>152</v>
      </c>
      <c r="R154" s="66"/>
      <c r="S154" s="66"/>
      <c r="T154" s="66"/>
      <c r="U154" s="66"/>
      <c r="V154" s="66" t="s">
        <v>152</v>
      </c>
      <c r="W154" s="65" t="s">
        <v>200</v>
      </c>
      <c r="X154" s="65" t="s">
        <v>1000</v>
      </c>
      <c r="Y154" s="65" t="s">
        <v>1001</v>
      </c>
      <c r="Z154" s="66" t="s">
        <v>114</v>
      </c>
      <c r="AA154"/>
    </row>
    <row r="155" spans="1:27" ht="217.5" customHeight="1" x14ac:dyDescent="0.25">
      <c r="A155" s="64" t="s">
        <v>988</v>
      </c>
      <c r="B155" s="65" t="s">
        <v>719</v>
      </c>
      <c r="C155" s="65" t="s">
        <v>719</v>
      </c>
      <c r="D155" s="65" t="s">
        <v>724</v>
      </c>
      <c r="E155" s="66">
        <v>25400681</v>
      </c>
      <c r="F155" s="65" t="s">
        <v>725</v>
      </c>
      <c r="G155" s="66">
        <v>600010767</v>
      </c>
      <c r="H155" s="67" t="s">
        <v>726</v>
      </c>
      <c r="I155" s="66" t="s">
        <v>91</v>
      </c>
      <c r="J155" s="50" t="s">
        <v>727</v>
      </c>
      <c r="K155" s="69">
        <v>7690000</v>
      </c>
      <c r="L155" s="69">
        <f t="shared" si="4"/>
        <v>6536500</v>
      </c>
      <c r="M155" s="71" t="s">
        <v>728</v>
      </c>
      <c r="N155" s="71" t="s">
        <v>113</v>
      </c>
      <c r="O155" s="66"/>
      <c r="P155" s="66"/>
      <c r="Q155" s="66" t="s">
        <v>152</v>
      </c>
      <c r="R155" s="66" t="s">
        <v>152</v>
      </c>
      <c r="S155" s="66"/>
      <c r="T155" s="66"/>
      <c r="U155" s="66"/>
      <c r="V155" s="66" t="s">
        <v>152</v>
      </c>
      <c r="W155" s="65" t="s">
        <v>730</v>
      </c>
      <c r="X155" s="65" t="s">
        <v>730</v>
      </c>
      <c r="Y155" s="65" t="s">
        <v>729</v>
      </c>
      <c r="Z155" s="66" t="s">
        <v>114</v>
      </c>
      <c r="AA155" s="16"/>
    </row>
    <row r="156" spans="1:27" ht="105.75" customHeight="1" x14ac:dyDescent="0.25">
      <c r="A156" s="64" t="s">
        <v>989</v>
      </c>
      <c r="B156" s="65" t="s">
        <v>771</v>
      </c>
      <c r="C156" s="65" t="s">
        <v>771</v>
      </c>
      <c r="D156" s="65" t="s">
        <v>772</v>
      </c>
      <c r="E156" s="65" t="s">
        <v>773</v>
      </c>
      <c r="F156" s="65">
        <v>181075849</v>
      </c>
      <c r="G156" s="65">
        <v>691008914</v>
      </c>
      <c r="H156" s="67" t="s">
        <v>774</v>
      </c>
      <c r="I156" s="65" t="s">
        <v>100</v>
      </c>
      <c r="J156" s="65" t="s">
        <v>778</v>
      </c>
      <c r="K156" s="68">
        <v>7000000</v>
      </c>
      <c r="L156" s="61">
        <f t="shared" si="4"/>
        <v>5950000</v>
      </c>
      <c r="M156" s="65" t="s">
        <v>782</v>
      </c>
      <c r="N156" s="65" t="s">
        <v>783</v>
      </c>
      <c r="O156" s="66" t="s">
        <v>152</v>
      </c>
      <c r="P156" s="66" t="s">
        <v>152</v>
      </c>
      <c r="Q156" s="66" t="s">
        <v>152</v>
      </c>
      <c r="R156" s="66" t="s">
        <v>152</v>
      </c>
      <c r="S156" s="66"/>
      <c r="T156" s="66"/>
      <c r="U156" s="66"/>
      <c r="V156" s="66" t="s">
        <v>152</v>
      </c>
      <c r="W156" s="65" t="s">
        <v>162</v>
      </c>
      <c r="X156" s="65">
        <v>1</v>
      </c>
      <c r="Y156" s="65" t="s">
        <v>788</v>
      </c>
      <c r="Z156" s="65" t="s">
        <v>114</v>
      </c>
    </row>
    <row r="157" spans="1:27" s="16" customFormat="1" ht="108.75" customHeight="1" x14ac:dyDescent="0.25">
      <c r="A157" s="64" t="s">
        <v>990</v>
      </c>
      <c r="B157" s="65" t="s">
        <v>771</v>
      </c>
      <c r="C157" s="65" t="s">
        <v>771</v>
      </c>
      <c r="D157" s="65" t="s">
        <v>772</v>
      </c>
      <c r="E157" s="62" t="s">
        <v>773</v>
      </c>
      <c r="F157" s="65">
        <v>181075849</v>
      </c>
      <c r="G157" s="65">
        <v>691008914</v>
      </c>
      <c r="H157" s="67" t="s">
        <v>775</v>
      </c>
      <c r="I157" s="65" t="s">
        <v>100</v>
      </c>
      <c r="J157" s="65" t="s">
        <v>779</v>
      </c>
      <c r="K157" s="68">
        <v>12000000</v>
      </c>
      <c r="L157" s="61">
        <f t="shared" si="4"/>
        <v>10200000</v>
      </c>
      <c r="M157" s="65">
        <v>2023</v>
      </c>
      <c r="N157" s="65">
        <v>2024</v>
      </c>
      <c r="O157" s="66" t="s">
        <v>152</v>
      </c>
      <c r="P157" s="66" t="s">
        <v>152</v>
      </c>
      <c r="Q157" s="66" t="s">
        <v>152</v>
      </c>
      <c r="R157" s="66" t="s">
        <v>152</v>
      </c>
      <c r="S157" s="66"/>
      <c r="T157" s="66" t="s">
        <v>152</v>
      </c>
      <c r="U157" s="66"/>
      <c r="V157" s="66"/>
      <c r="W157" s="65" t="s">
        <v>789</v>
      </c>
      <c r="X157" s="65" t="s">
        <v>790</v>
      </c>
      <c r="Y157" s="65" t="s">
        <v>791</v>
      </c>
      <c r="Z157" s="65" t="s">
        <v>114</v>
      </c>
      <c r="AA157" s="2"/>
    </row>
    <row r="158" spans="1:27" s="16" customFormat="1" ht="112.5" customHeight="1" x14ac:dyDescent="0.25">
      <c r="A158" s="64" t="s">
        <v>1015</v>
      </c>
      <c r="B158" s="65" t="s">
        <v>771</v>
      </c>
      <c r="C158" s="65" t="s">
        <v>771</v>
      </c>
      <c r="D158" s="65" t="s">
        <v>772</v>
      </c>
      <c r="E158" s="65" t="s">
        <v>773</v>
      </c>
      <c r="F158" s="65">
        <v>181075849</v>
      </c>
      <c r="G158" s="65">
        <v>691008914</v>
      </c>
      <c r="H158" s="67" t="s">
        <v>776</v>
      </c>
      <c r="I158" s="65" t="s">
        <v>100</v>
      </c>
      <c r="J158" s="65" t="s">
        <v>780</v>
      </c>
      <c r="K158" s="68">
        <v>41000000</v>
      </c>
      <c r="L158" s="61">
        <f t="shared" si="4"/>
        <v>34850000</v>
      </c>
      <c r="M158" s="65" t="s">
        <v>784</v>
      </c>
      <c r="N158" s="65" t="s">
        <v>785</v>
      </c>
      <c r="O158" s="66"/>
      <c r="P158" s="66" t="s">
        <v>152</v>
      </c>
      <c r="Q158" s="66" t="s">
        <v>152</v>
      </c>
      <c r="R158" s="66" t="s">
        <v>152</v>
      </c>
      <c r="S158" s="66"/>
      <c r="T158" s="66" t="s">
        <v>152</v>
      </c>
      <c r="U158" s="66"/>
      <c r="V158" s="66"/>
      <c r="W158" s="65" t="s">
        <v>792</v>
      </c>
      <c r="X158" s="65" t="s">
        <v>792</v>
      </c>
      <c r="Y158" s="65" t="s">
        <v>118</v>
      </c>
      <c r="Z158" s="65" t="s">
        <v>115</v>
      </c>
      <c r="AA158" s="2"/>
    </row>
    <row r="159" spans="1:27" s="16" customFormat="1" ht="80.25" customHeight="1" x14ac:dyDescent="0.25">
      <c r="A159" s="64" t="s">
        <v>1016</v>
      </c>
      <c r="B159" s="65" t="s">
        <v>820</v>
      </c>
      <c r="C159" s="65" t="s">
        <v>821</v>
      </c>
      <c r="D159" s="65" t="s">
        <v>265</v>
      </c>
      <c r="E159" s="65">
        <v>61342645</v>
      </c>
      <c r="F159" s="65">
        <v>81825</v>
      </c>
      <c r="G159" s="66">
        <v>600010287</v>
      </c>
      <c r="H159" s="67" t="s">
        <v>822</v>
      </c>
      <c r="I159" s="65" t="s">
        <v>98</v>
      </c>
      <c r="J159" s="65" t="s">
        <v>823</v>
      </c>
      <c r="K159" s="68">
        <v>10000000</v>
      </c>
      <c r="L159" s="69">
        <f>K159*0.85</f>
        <v>8500000</v>
      </c>
      <c r="M159" s="65">
        <v>2023</v>
      </c>
      <c r="N159" s="66">
        <v>2023</v>
      </c>
      <c r="O159" s="66" t="s">
        <v>152</v>
      </c>
      <c r="P159" s="66" t="s">
        <v>152</v>
      </c>
      <c r="Q159" s="66"/>
      <c r="R159" s="66" t="s">
        <v>152</v>
      </c>
      <c r="S159" s="66"/>
      <c r="T159" s="66"/>
      <c r="U159" s="66"/>
      <c r="V159" s="66" t="s">
        <v>152</v>
      </c>
      <c r="W159" s="65" t="s">
        <v>824</v>
      </c>
      <c r="X159" s="65">
        <v>1</v>
      </c>
      <c r="Y159" s="65" t="s">
        <v>825</v>
      </c>
      <c r="Z159" s="66" t="s">
        <v>114</v>
      </c>
      <c r="AA159" s="2"/>
    </row>
    <row r="160" spans="1:27" s="16" customFormat="1" ht="216" customHeight="1" x14ac:dyDescent="0.25">
      <c r="A160" s="64" t="s">
        <v>1017</v>
      </c>
      <c r="B160" s="88" t="s">
        <v>826</v>
      </c>
      <c r="C160" s="88" t="s">
        <v>826</v>
      </c>
      <c r="D160" s="65" t="s">
        <v>265</v>
      </c>
      <c r="E160" s="88">
        <v>61342751</v>
      </c>
      <c r="F160" s="88">
        <v>81833</v>
      </c>
      <c r="G160" s="88">
        <v>600010295</v>
      </c>
      <c r="H160" s="93" t="s">
        <v>827</v>
      </c>
      <c r="I160" s="88" t="s">
        <v>104</v>
      </c>
      <c r="J160" s="88" t="s">
        <v>828</v>
      </c>
      <c r="K160" s="94">
        <f>26400000*1.21</f>
        <v>31944000</v>
      </c>
      <c r="L160" s="61">
        <f t="shared" ref="L160" si="6">K160*0.85</f>
        <v>27152400</v>
      </c>
      <c r="M160" s="37" t="s">
        <v>183</v>
      </c>
      <c r="N160" s="37" t="s">
        <v>184</v>
      </c>
      <c r="O160" s="38" t="s">
        <v>152</v>
      </c>
      <c r="P160" s="38" t="s">
        <v>152</v>
      </c>
      <c r="Q160" s="38"/>
      <c r="R160" s="38" t="s">
        <v>152</v>
      </c>
      <c r="S160" s="38" t="s">
        <v>152</v>
      </c>
      <c r="T160" s="38" t="s">
        <v>152</v>
      </c>
      <c r="U160" s="38"/>
      <c r="V160" s="38" t="s">
        <v>152</v>
      </c>
      <c r="W160" s="88" t="s">
        <v>829</v>
      </c>
      <c r="X160" s="88" t="s">
        <v>830</v>
      </c>
      <c r="Y160" s="88" t="s">
        <v>182</v>
      </c>
      <c r="Z160" s="88" t="s">
        <v>114</v>
      </c>
      <c r="AA160" s="2"/>
    </row>
    <row r="161" spans="1:27" ht="99.75" x14ac:dyDescent="0.25">
      <c r="A161" s="64" t="s">
        <v>1018</v>
      </c>
      <c r="B161" s="44" t="s">
        <v>771</v>
      </c>
      <c r="C161" s="65" t="s">
        <v>771</v>
      </c>
      <c r="D161" s="65" t="s">
        <v>772</v>
      </c>
      <c r="E161" s="50" t="s">
        <v>773</v>
      </c>
      <c r="F161" s="50">
        <v>181075849</v>
      </c>
      <c r="G161" s="50">
        <v>691008914</v>
      </c>
      <c r="H161" s="36" t="s">
        <v>777</v>
      </c>
      <c r="I161" s="50" t="s">
        <v>100</v>
      </c>
      <c r="J161" s="50" t="s">
        <v>781</v>
      </c>
      <c r="K161" s="26">
        <v>35000000</v>
      </c>
      <c r="L161" s="34">
        <f t="shared" si="4"/>
        <v>29750000</v>
      </c>
      <c r="M161" s="50" t="s">
        <v>786</v>
      </c>
      <c r="N161" s="50" t="s">
        <v>787</v>
      </c>
      <c r="O161" s="28"/>
      <c r="P161" s="28"/>
      <c r="Q161" s="28"/>
      <c r="R161" s="28"/>
      <c r="S161" s="28"/>
      <c r="T161" s="28" t="s">
        <v>152</v>
      </c>
      <c r="U161" s="28"/>
      <c r="V161" s="28"/>
      <c r="W161" s="50" t="s">
        <v>793</v>
      </c>
      <c r="X161" s="50">
        <v>2</v>
      </c>
      <c r="Y161" s="50" t="s">
        <v>788</v>
      </c>
      <c r="Z161" s="50" t="s">
        <v>114</v>
      </c>
    </row>
    <row r="162" spans="1:27" s="16" customFormat="1" ht="85.5" x14ac:dyDescent="0.25">
      <c r="A162" s="64" t="s">
        <v>1019</v>
      </c>
      <c r="B162" s="65" t="s">
        <v>248</v>
      </c>
      <c r="C162" s="65" t="s">
        <v>248</v>
      </c>
      <c r="D162" s="65" t="s">
        <v>265</v>
      </c>
      <c r="E162" s="66">
        <v>41324641</v>
      </c>
      <c r="F162" s="66">
        <v>130002054</v>
      </c>
      <c r="G162" s="66">
        <v>600170586</v>
      </c>
      <c r="H162" s="67" t="s">
        <v>1049</v>
      </c>
      <c r="I162" s="65" t="s">
        <v>98</v>
      </c>
      <c r="J162" s="65" t="s">
        <v>1050</v>
      </c>
      <c r="K162" s="69">
        <v>7500000</v>
      </c>
      <c r="L162" s="69">
        <f t="shared" si="4"/>
        <v>6375000</v>
      </c>
      <c r="M162" s="71" t="s">
        <v>183</v>
      </c>
      <c r="N162" s="71" t="s">
        <v>475</v>
      </c>
      <c r="O162" s="71" t="s">
        <v>152</v>
      </c>
      <c r="P162" s="66"/>
      <c r="Q162" s="66"/>
      <c r="R162" s="66" t="s">
        <v>152</v>
      </c>
      <c r="S162" s="66"/>
      <c r="T162" s="66"/>
      <c r="U162" s="66"/>
      <c r="V162" s="66" t="s">
        <v>152</v>
      </c>
      <c r="W162" s="65" t="s">
        <v>1031</v>
      </c>
      <c r="X162" s="65">
        <v>1</v>
      </c>
      <c r="Y162" s="65" t="s">
        <v>1028</v>
      </c>
      <c r="Z162" s="66" t="s">
        <v>114</v>
      </c>
      <c r="AA162" s="2"/>
    </row>
    <row r="163" spans="1:27" s="16" customFormat="1" ht="71.25" x14ac:dyDescent="0.25">
      <c r="A163" s="64" t="s">
        <v>1040</v>
      </c>
      <c r="B163" s="65" t="s">
        <v>248</v>
      </c>
      <c r="C163" s="65" t="s">
        <v>248</v>
      </c>
      <c r="D163" s="65" t="s">
        <v>265</v>
      </c>
      <c r="E163" s="66">
        <v>41324641</v>
      </c>
      <c r="F163" s="66">
        <v>130002054</v>
      </c>
      <c r="G163" s="66">
        <v>600170586</v>
      </c>
      <c r="H163" s="67" t="s">
        <v>1051</v>
      </c>
      <c r="I163" s="65" t="s">
        <v>98</v>
      </c>
      <c r="J163" s="65" t="s">
        <v>1052</v>
      </c>
      <c r="K163" s="69">
        <v>2750000</v>
      </c>
      <c r="L163" s="69">
        <f t="shared" si="4"/>
        <v>2337500</v>
      </c>
      <c r="M163" s="71" t="s">
        <v>183</v>
      </c>
      <c r="N163" s="71" t="s">
        <v>475</v>
      </c>
      <c r="O163" s="71"/>
      <c r="P163" s="66" t="s">
        <v>152</v>
      </c>
      <c r="Q163" s="66" t="s">
        <v>152</v>
      </c>
      <c r="R163" s="66" t="s">
        <v>152</v>
      </c>
      <c r="S163" s="66"/>
      <c r="T163" s="66"/>
      <c r="U163" s="66"/>
      <c r="V163" s="66" t="s">
        <v>152</v>
      </c>
      <c r="W163" s="65" t="s">
        <v>1053</v>
      </c>
      <c r="X163" s="65">
        <v>1</v>
      </c>
      <c r="Y163" s="65" t="s">
        <v>1028</v>
      </c>
      <c r="Z163" s="66" t="s">
        <v>114</v>
      </c>
      <c r="AA163" s="2"/>
    </row>
    <row r="164" spans="1:27" s="16" customFormat="1" ht="71.25" x14ac:dyDescent="0.25">
      <c r="A164" s="64" t="s">
        <v>1041</v>
      </c>
      <c r="B164" s="65" t="s">
        <v>248</v>
      </c>
      <c r="C164" s="65" t="s">
        <v>248</v>
      </c>
      <c r="D164" s="65" t="s">
        <v>265</v>
      </c>
      <c r="E164" s="66">
        <v>41324641</v>
      </c>
      <c r="F164" s="66">
        <v>130002054</v>
      </c>
      <c r="G164" s="66">
        <v>600170586</v>
      </c>
      <c r="H164" s="67" t="s">
        <v>1054</v>
      </c>
      <c r="I164" s="65" t="s">
        <v>98</v>
      </c>
      <c r="J164" s="65" t="s">
        <v>1055</v>
      </c>
      <c r="K164" s="69">
        <v>2650000</v>
      </c>
      <c r="L164" s="69">
        <f t="shared" ref="L164:L169" si="7">K164*0.85</f>
        <v>2252500</v>
      </c>
      <c r="M164" s="71" t="s">
        <v>183</v>
      </c>
      <c r="N164" s="71" t="s">
        <v>475</v>
      </c>
      <c r="O164" s="71"/>
      <c r="P164" s="66" t="s">
        <v>152</v>
      </c>
      <c r="Q164" s="66" t="s">
        <v>152</v>
      </c>
      <c r="R164" s="66" t="s">
        <v>152</v>
      </c>
      <c r="S164" s="66"/>
      <c r="T164" s="66"/>
      <c r="U164" s="66"/>
      <c r="V164" s="66" t="s">
        <v>152</v>
      </c>
      <c r="W164" s="65" t="s">
        <v>1031</v>
      </c>
      <c r="X164" s="65">
        <v>1</v>
      </c>
      <c r="Y164" s="65" t="s">
        <v>1028</v>
      </c>
      <c r="Z164" s="66" t="s">
        <v>114</v>
      </c>
      <c r="AA164" s="2"/>
    </row>
    <row r="165" spans="1:27" s="16" customFormat="1" ht="71.25" x14ac:dyDescent="0.25">
      <c r="A165" s="64" t="s">
        <v>1042</v>
      </c>
      <c r="B165" s="65" t="s">
        <v>248</v>
      </c>
      <c r="C165" s="65" t="s">
        <v>248</v>
      </c>
      <c r="D165" s="65" t="s">
        <v>265</v>
      </c>
      <c r="E165" s="66">
        <v>41324641</v>
      </c>
      <c r="F165" s="66">
        <v>130002054</v>
      </c>
      <c r="G165" s="66">
        <v>600170586</v>
      </c>
      <c r="H165" s="67" t="s">
        <v>1056</v>
      </c>
      <c r="I165" s="65" t="s">
        <v>98</v>
      </c>
      <c r="J165" s="65" t="s">
        <v>1057</v>
      </c>
      <c r="K165" s="69">
        <v>1500000</v>
      </c>
      <c r="L165" s="69">
        <f t="shared" si="7"/>
        <v>1275000</v>
      </c>
      <c r="M165" s="71" t="s">
        <v>183</v>
      </c>
      <c r="N165" s="71" t="s">
        <v>475</v>
      </c>
      <c r="O165" s="71"/>
      <c r="P165" s="66" t="s">
        <v>152</v>
      </c>
      <c r="Q165" s="66" t="s">
        <v>152</v>
      </c>
      <c r="R165" s="66" t="s">
        <v>152</v>
      </c>
      <c r="S165" s="66"/>
      <c r="T165" s="66"/>
      <c r="U165" s="66"/>
      <c r="V165" s="66" t="s">
        <v>152</v>
      </c>
      <c r="W165" s="65" t="s">
        <v>544</v>
      </c>
      <c r="X165" s="65">
        <v>1</v>
      </c>
      <c r="Y165" s="65" t="s">
        <v>1028</v>
      </c>
      <c r="Z165" s="66" t="s">
        <v>114</v>
      </c>
      <c r="AA165" s="2"/>
    </row>
    <row r="166" spans="1:27" s="16" customFormat="1" ht="71.25" x14ac:dyDescent="0.25">
      <c r="A166" s="64" t="s">
        <v>1043</v>
      </c>
      <c r="B166" s="65" t="s">
        <v>248</v>
      </c>
      <c r="C166" s="65" t="s">
        <v>248</v>
      </c>
      <c r="D166" s="65" t="s">
        <v>265</v>
      </c>
      <c r="E166" s="66">
        <v>41324641</v>
      </c>
      <c r="F166" s="66">
        <v>130002054</v>
      </c>
      <c r="G166" s="66">
        <v>600170586</v>
      </c>
      <c r="H166" s="67" t="s">
        <v>1058</v>
      </c>
      <c r="I166" s="65" t="s">
        <v>98</v>
      </c>
      <c r="J166" s="65" t="s">
        <v>1059</v>
      </c>
      <c r="K166" s="69">
        <v>1450000</v>
      </c>
      <c r="L166" s="69">
        <f t="shared" si="7"/>
        <v>1232500</v>
      </c>
      <c r="M166" s="71" t="s">
        <v>183</v>
      </c>
      <c r="N166" s="71" t="s">
        <v>475</v>
      </c>
      <c r="O166" s="71"/>
      <c r="P166" s="66" t="s">
        <v>152</v>
      </c>
      <c r="Q166" s="66" t="s">
        <v>152</v>
      </c>
      <c r="R166" s="66" t="s">
        <v>152</v>
      </c>
      <c r="S166" s="66"/>
      <c r="T166" s="66"/>
      <c r="U166" s="66"/>
      <c r="V166" s="66" t="s">
        <v>152</v>
      </c>
      <c r="W166" s="65" t="s">
        <v>1027</v>
      </c>
      <c r="X166" s="65">
        <v>1</v>
      </c>
      <c r="Y166" s="65" t="s">
        <v>1028</v>
      </c>
      <c r="Z166" s="66" t="s">
        <v>114</v>
      </c>
      <c r="AA166" s="2"/>
    </row>
    <row r="167" spans="1:27" s="16" customFormat="1" ht="71.25" x14ac:dyDescent="0.25">
      <c r="A167" s="64" t="s">
        <v>1044</v>
      </c>
      <c r="B167" s="65" t="s">
        <v>248</v>
      </c>
      <c r="C167" s="65" t="s">
        <v>248</v>
      </c>
      <c r="D167" s="65" t="s">
        <v>265</v>
      </c>
      <c r="E167" s="66">
        <v>41324641</v>
      </c>
      <c r="F167" s="66">
        <v>130002054</v>
      </c>
      <c r="G167" s="66">
        <v>600170586</v>
      </c>
      <c r="H167" s="67" t="s">
        <v>1060</v>
      </c>
      <c r="I167" s="65" t="s">
        <v>98</v>
      </c>
      <c r="J167" s="65" t="s">
        <v>1061</v>
      </c>
      <c r="K167" s="69">
        <v>800000</v>
      </c>
      <c r="L167" s="69">
        <f t="shared" si="7"/>
        <v>680000</v>
      </c>
      <c r="M167" s="71" t="s">
        <v>183</v>
      </c>
      <c r="N167" s="71" t="s">
        <v>475</v>
      </c>
      <c r="O167" s="71"/>
      <c r="P167" s="66"/>
      <c r="Q167" s="66" t="s">
        <v>152</v>
      </c>
      <c r="R167" s="66"/>
      <c r="S167" s="66"/>
      <c r="T167" s="66"/>
      <c r="U167" s="66"/>
      <c r="V167" s="66"/>
      <c r="W167" s="65" t="s">
        <v>1031</v>
      </c>
      <c r="X167" s="65">
        <v>1</v>
      </c>
      <c r="Y167" s="65" t="s">
        <v>1028</v>
      </c>
      <c r="Z167" s="66" t="s">
        <v>114</v>
      </c>
      <c r="AA167" s="2"/>
    </row>
    <row r="168" spans="1:27" s="16" customFormat="1" ht="71.25" x14ac:dyDescent="0.25">
      <c r="A168" s="64" t="s">
        <v>1045</v>
      </c>
      <c r="B168" s="65" t="s">
        <v>248</v>
      </c>
      <c r="C168" s="65" t="s">
        <v>248</v>
      </c>
      <c r="D168" s="65" t="s">
        <v>265</v>
      </c>
      <c r="E168" s="66">
        <v>41324641</v>
      </c>
      <c r="F168" s="66">
        <v>130002054</v>
      </c>
      <c r="G168" s="66">
        <v>600170586</v>
      </c>
      <c r="H168" s="67" t="s">
        <v>1025</v>
      </c>
      <c r="I168" s="65" t="s">
        <v>98</v>
      </c>
      <c r="J168" s="65" t="s">
        <v>1026</v>
      </c>
      <c r="K168" s="69">
        <v>5300000</v>
      </c>
      <c r="L168" s="69">
        <f t="shared" si="7"/>
        <v>4505000</v>
      </c>
      <c r="M168" s="71" t="s">
        <v>183</v>
      </c>
      <c r="N168" s="71" t="s">
        <v>475</v>
      </c>
      <c r="O168" s="71"/>
      <c r="P168" s="66" t="s">
        <v>152</v>
      </c>
      <c r="Q168" s="66" t="s">
        <v>152</v>
      </c>
      <c r="R168" s="66" t="s">
        <v>152</v>
      </c>
      <c r="S168" s="66"/>
      <c r="T168" s="66"/>
      <c r="U168" s="66"/>
      <c r="V168" s="66" t="s">
        <v>152</v>
      </c>
      <c r="W168" s="65" t="s">
        <v>1027</v>
      </c>
      <c r="X168" s="65">
        <v>1</v>
      </c>
      <c r="Y168" s="65" t="s">
        <v>1028</v>
      </c>
      <c r="Z168" s="66" t="s">
        <v>114</v>
      </c>
      <c r="AA168" s="2"/>
    </row>
    <row r="169" spans="1:27" s="16" customFormat="1" ht="71.25" x14ac:dyDescent="0.25">
      <c r="A169" s="64" t="s">
        <v>1046</v>
      </c>
      <c r="B169" s="65" t="s">
        <v>248</v>
      </c>
      <c r="C169" s="65" t="s">
        <v>248</v>
      </c>
      <c r="D169" s="65" t="s">
        <v>265</v>
      </c>
      <c r="E169" s="66">
        <v>41324641</v>
      </c>
      <c r="F169" s="66">
        <v>130002054</v>
      </c>
      <c r="G169" s="66">
        <v>600170586</v>
      </c>
      <c r="H169" s="67" t="s">
        <v>1029</v>
      </c>
      <c r="I169" s="65" t="s">
        <v>98</v>
      </c>
      <c r="J169" s="65" t="s">
        <v>1030</v>
      </c>
      <c r="K169" s="69">
        <v>1150000</v>
      </c>
      <c r="L169" s="69">
        <f t="shared" si="7"/>
        <v>977500</v>
      </c>
      <c r="M169" s="71" t="s">
        <v>183</v>
      </c>
      <c r="N169" s="71" t="s">
        <v>475</v>
      </c>
      <c r="O169" s="71"/>
      <c r="P169" s="66" t="s">
        <v>152</v>
      </c>
      <c r="Q169" s="66" t="s">
        <v>152</v>
      </c>
      <c r="R169" s="66" t="s">
        <v>152</v>
      </c>
      <c r="S169" s="66"/>
      <c r="T169" s="66"/>
      <c r="U169" s="66"/>
      <c r="V169" s="66" t="s">
        <v>152</v>
      </c>
      <c r="W169" s="65" t="s">
        <v>1031</v>
      </c>
      <c r="X169" s="65">
        <v>1</v>
      </c>
      <c r="Y169" s="65" t="s">
        <v>1028</v>
      </c>
      <c r="Z169" s="66" t="s">
        <v>114</v>
      </c>
      <c r="AA169" s="2"/>
    </row>
    <row r="170" spans="1:27" s="16" customFormat="1" ht="71.25" x14ac:dyDescent="0.25">
      <c r="A170" s="64" t="s">
        <v>1047</v>
      </c>
      <c r="B170" s="65" t="s">
        <v>248</v>
      </c>
      <c r="C170" s="65" t="s">
        <v>248</v>
      </c>
      <c r="D170" s="65" t="s">
        <v>265</v>
      </c>
      <c r="E170" s="66">
        <v>41324641</v>
      </c>
      <c r="F170" s="66">
        <v>130002054</v>
      </c>
      <c r="G170" s="66">
        <v>600170586</v>
      </c>
      <c r="H170" s="67" t="s">
        <v>1032</v>
      </c>
      <c r="I170" s="65" t="s">
        <v>98</v>
      </c>
      <c r="J170" s="65" t="s">
        <v>1033</v>
      </c>
      <c r="K170" s="69">
        <v>700000</v>
      </c>
      <c r="L170" s="69">
        <f>K170*0.85</f>
        <v>595000</v>
      </c>
      <c r="M170" s="71" t="s">
        <v>183</v>
      </c>
      <c r="N170" s="71" t="s">
        <v>475</v>
      </c>
      <c r="O170" s="71"/>
      <c r="P170" s="66" t="s">
        <v>152</v>
      </c>
      <c r="Q170" s="66" t="s">
        <v>152</v>
      </c>
      <c r="R170" s="66" t="s">
        <v>152</v>
      </c>
      <c r="S170" s="66"/>
      <c r="T170" s="66"/>
      <c r="U170" s="66"/>
      <c r="V170" s="66" t="s">
        <v>152</v>
      </c>
      <c r="W170" s="65"/>
      <c r="X170" s="65"/>
      <c r="Y170" s="65" t="s">
        <v>1028</v>
      </c>
      <c r="Z170" s="66" t="s">
        <v>114</v>
      </c>
      <c r="AA170" s="2"/>
    </row>
    <row r="171" spans="1:27" s="16" customFormat="1" ht="71.25" x14ac:dyDescent="0.25">
      <c r="A171" s="64" t="s">
        <v>1048</v>
      </c>
      <c r="B171" s="65" t="s">
        <v>248</v>
      </c>
      <c r="C171" s="65" t="s">
        <v>248</v>
      </c>
      <c r="D171" s="65" t="s">
        <v>265</v>
      </c>
      <c r="E171" s="66">
        <v>41324641</v>
      </c>
      <c r="F171" s="66">
        <v>130002054</v>
      </c>
      <c r="G171" s="66">
        <v>600170586</v>
      </c>
      <c r="H171" s="67" t="s">
        <v>1034</v>
      </c>
      <c r="I171" s="65" t="s">
        <v>98</v>
      </c>
      <c r="J171" s="65" t="s">
        <v>1035</v>
      </c>
      <c r="K171" s="69">
        <v>650000</v>
      </c>
      <c r="L171" s="69">
        <f t="shared" ref="L171:L172" si="8">K171*0.85</f>
        <v>552500</v>
      </c>
      <c r="M171" s="71" t="s">
        <v>183</v>
      </c>
      <c r="N171" s="71" t="s">
        <v>475</v>
      </c>
      <c r="O171" s="71"/>
      <c r="P171" s="66" t="s">
        <v>152</v>
      </c>
      <c r="Q171" s="66" t="s">
        <v>152</v>
      </c>
      <c r="R171" s="66"/>
      <c r="S171" s="66"/>
      <c r="T171" s="66"/>
      <c r="U171" s="66"/>
      <c r="V171" s="66"/>
      <c r="W171" s="65" t="s">
        <v>1031</v>
      </c>
      <c r="X171" s="65">
        <v>1</v>
      </c>
      <c r="Y171" s="65" t="s">
        <v>1028</v>
      </c>
      <c r="Z171" s="66" t="s">
        <v>114</v>
      </c>
      <c r="AA171" s="2"/>
    </row>
    <row r="172" spans="1:27" s="16" customFormat="1" ht="71.25" x14ac:dyDescent="0.25">
      <c r="A172" s="64" t="s">
        <v>1157</v>
      </c>
      <c r="B172" s="65" t="s">
        <v>248</v>
      </c>
      <c r="C172" s="65" t="s">
        <v>248</v>
      </c>
      <c r="D172" s="65" t="s">
        <v>265</v>
      </c>
      <c r="E172" s="66">
        <v>41324641</v>
      </c>
      <c r="F172" s="66">
        <v>130002054</v>
      </c>
      <c r="G172" s="66">
        <v>600170586</v>
      </c>
      <c r="H172" s="67" t="s">
        <v>1036</v>
      </c>
      <c r="I172" s="65" t="s">
        <v>98</v>
      </c>
      <c r="J172" s="65" t="s">
        <v>1037</v>
      </c>
      <c r="K172" s="69">
        <v>835000</v>
      </c>
      <c r="L172" s="69">
        <f t="shared" si="8"/>
        <v>709750</v>
      </c>
      <c r="M172" s="71" t="s">
        <v>183</v>
      </c>
      <c r="N172" s="71" t="s">
        <v>475</v>
      </c>
      <c r="O172" s="71"/>
      <c r="P172" s="66" t="s">
        <v>152</v>
      </c>
      <c r="Q172" s="66" t="s">
        <v>152</v>
      </c>
      <c r="R172" s="66" t="s">
        <v>152</v>
      </c>
      <c r="S172" s="66"/>
      <c r="T172" s="66"/>
      <c r="U172" s="66"/>
      <c r="V172" s="66" t="s">
        <v>152</v>
      </c>
      <c r="W172" s="65" t="s">
        <v>1031</v>
      </c>
      <c r="X172" s="65">
        <v>1</v>
      </c>
      <c r="Y172" s="65" t="s">
        <v>1028</v>
      </c>
      <c r="Z172" s="66" t="s">
        <v>114</v>
      </c>
      <c r="AA172" s="2"/>
    </row>
    <row r="173" spans="1:27" s="16" customFormat="1" ht="71.25" x14ac:dyDescent="0.25">
      <c r="A173" s="64" t="s">
        <v>1158</v>
      </c>
      <c r="B173" s="65" t="s">
        <v>248</v>
      </c>
      <c r="C173" s="65" t="s">
        <v>248</v>
      </c>
      <c r="D173" s="65" t="s">
        <v>265</v>
      </c>
      <c r="E173" s="66">
        <v>41324641</v>
      </c>
      <c r="F173" s="66">
        <v>130002054</v>
      </c>
      <c r="G173" s="66">
        <v>600170586</v>
      </c>
      <c r="H173" s="67" t="s">
        <v>1038</v>
      </c>
      <c r="I173" s="65" t="s">
        <v>98</v>
      </c>
      <c r="J173" s="65" t="s">
        <v>1039</v>
      </c>
      <c r="K173" s="69">
        <v>1750000</v>
      </c>
      <c r="L173" s="69">
        <f>K173*0.85</f>
        <v>1487500</v>
      </c>
      <c r="M173" s="71" t="s">
        <v>183</v>
      </c>
      <c r="N173" s="71" t="s">
        <v>475</v>
      </c>
      <c r="O173" s="71"/>
      <c r="P173" s="66"/>
      <c r="Q173" s="66" t="s">
        <v>152</v>
      </c>
      <c r="R173" s="66" t="s">
        <v>152</v>
      </c>
      <c r="S173" s="66"/>
      <c r="T173" s="66"/>
      <c r="U173" s="66"/>
      <c r="V173" s="66" t="s">
        <v>152</v>
      </c>
      <c r="W173" s="65" t="s">
        <v>696</v>
      </c>
      <c r="X173" s="65">
        <v>1</v>
      </c>
      <c r="Y173" s="65" t="s">
        <v>1028</v>
      </c>
      <c r="Z173" s="66" t="s">
        <v>114</v>
      </c>
      <c r="AA173" s="2"/>
    </row>
    <row r="174" spans="1:27" s="16" customFormat="1" ht="71.25" x14ac:dyDescent="0.25">
      <c r="A174" s="64" t="s">
        <v>1159</v>
      </c>
      <c r="B174" s="65" t="s">
        <v>27</v>
      </c>
      <c r="C174" s="65" t="s">
        <v>27</v>
      </c>
      <c r="D174" s="65" t="s">
        <v>265</v>
      </c>
      <c r="E174" s="65">
        <v>47796006</v>
      </c>
      <c r="F174" s="70" t="s">
        <v>50</v>
      </c>
      <c r="G174" s="66">
        <v>600020363</v>
      </c>
      <c r="H174" s="67" t="s">
        <v>1062</v>
      </c>
      <c r="I174" s="65" t="s">
        <v>98</v>
      </c>
      <c r="J174" s="65" t="s">
        <v>1063</v>
      </c>
      <c r="K174" s="29">
        <v>1000000</v>
      </c>
      <c r="L174" s="29">
        <f t="shared" ref="L174" si="9">K174*0.85</f>
        <v>850000</v>
      </c>
      <c r="M174" s="89" t="s">
        <v>450</v>
      </c>
      <c r="N174" s="89" t="s">
        <v>460</v>
      </c>
      <c r="O174" s="28"/>
      <c r="P174" s="28"/>
      <c r="Q174" s="28" t="s">
        <v>152</v>
      </c>
      <c r="R174" s="28" t="s">
        <v>152</v>
      </c>
      <c r="S174" s="28"/>
      <c r="T174" s="28"/>
      <c r="U174" s="28"/>
      <c r="V174" s="28" t="s">
        <v>152</v>
      </c>
      <c r="W174" s="50" t="s">
        <v>146</v>
      </c>
      <c r="X174" s="65" t="s">
        <v>1064</v>
      </c>
      <c r="Y174" s="66" t="s">
        <v>610</v>
      </c>
      <c r="Z174" s="66" t="s">
        <v>114</v>
      </c>
      <c r="AA174" s="2"/>
    </row>
    <row r="175" spans="1:27" s="16" customFormat="1" ht="210" x14ac:dyDescent="0.25">
      <c r="A175" s="64" t="s">
        <v>1160</v>
      </c>
      <c r="B175" s="65" t="s">
        <v>251</v>
      </c>
      <c r="C175" s="65" t="s">
        <v>251</v>
      </c>
      <c r="D175" s="65" t="s">
        <v>265</v>
      </c>
      <c r="E175" s="66">
        <v>18383696</v>
      </c>
      <c r="F175" s="66">
        <v>107850079</v>
      </c>
      <c r="G175" s="66">
        <v>600010368</v>
      </c>
      <c r="H175" s="67" t="s">
        <v>1065</v>
      </c>
      <c r="I175" s="66" t="s">
        <v>98</v>
      </c>
      <c r="J175" s="65" t="s">
        <v>1066</v>
      </c>
      <c r="K175" s="69">
        <v>36500000</v>
      </c>
      <c r="L175" s="69">
        <v>31025000</v>
      </c>
      <c r="M175" s="90" t="s">
        <v>1067</v>
      </c>
      <c r="N175" s="66" t="s">
        <v>1068</v>
      </c>
      <c r="O175" s="66"/>
      <c r="P175" s="66" t="s">
        <v>152</v>
      </c>
      <c r="Q175" s="66" t="s">
        <v>152</v>
      </c>
      <c r="R175" s="66" t="s">
        <v>152</v>
      </c>
      <c r="S175" s="66"/>
      <c r="T175" s="66"/>
      <c r="U175" s="66"/>
      <c r="V175" s="66"/>
      <c r="W175" s="65" t="s">
        <v>1069</v>
      </c>
      <c r="X175" s="65" t="s">
        <v>1070</v>
      </c>
      <c r="Y175" s="65" t="s">
        <v>1071</v>
      </c>
      <c r="Z175" s="66" t="s">
        <v>114</v>
      </c>
      <c r="AA175" s="2"/>
    </row>
    <row r="176" spans="1:27" s="16" customFormat="1" ht="71.25" x14ac:dyDescent="0.25">
      <c r="A176" s="64" t="s">
        <v>1161</v>
      </c>
      <c r="B176" s="65" t="s">
        <v>23</v>
      </c>
      <c r="C176" s="65" t="s">
        <v>23</v>
      </c>
      <c r="D176" s="65" t="s">
        <v>265</v>
      </c>
      <c r="E176" s="65">
        <v>47274611</v>
      </c>
      <c r="F176" s="70" t="s">
        <v>279</v>
      </c>
      <c r="G176" s="66">
        <v>600010171</v>
      </c>
      <c r="H176" s="67" t="s">
        <v>1072</v>
      </c>
      <c r="I176" s="65" t="s">
        <v>89</v>
      </c>
      <c r="J176" s="65" t="s">
        <v>1184</v>
      </c>
      <c r="K176" s="68">
        <v>2500000</v>
      </c>
      <c r="L176" s="69">
        <f t="shared" ref="L176" si="10">K176*0.85</f>
        <v>2125000</v>
      </c>
      <c r="M176" s="70" t="s">
        <v>445</v>
      </c>
      <c r="N176" s="71" t="s">
        <v>469</v>
      </c>
      <c r="O176" s="66"/>
      <c r="P176" s="66"/>
      <c r="Q176" s="66"/>
      <c r="R176" s="66" t="s">
        <v>152</v>
      </c>
      <c r="S176" s="66"/>
      <c r="T176" s="28" t="s">
        <v>152</v>
      </c>
      <c r="U176" s="66"/>
      <c r="V176" s="66"/>
      <c r="W176" s="65" t="s">
        <v>1073</v>
      </c>
      <c r="X176" s="65" t="s">
        <v>1074</v>
      </c>
      <c r="Y176" s="65" t="s">
        <v>122</v>
      </c>
      <c r="Z176" s="66" t="s">
        <v>114</v>
      </c>
      <c r="AA176" s="2"/>
    </row>
    <row r="177" spans="1:27" s="16" customFormat="1" ht="128.25" x14ac:dyDescent="0.25">
      <c r="A177" s="64" t="s">
        <v>1162</v>
      </c>
      <c r="B177" s="65" t="s">
        <v>231</v>
      </c>
      <c r="C177" s="65" t="s">
        <v>231</v>
      </c>
      <c r="D177" s="65" t="s">
        <v>265</v>
      </c>
      <c r="E177" s="65">
        <v>47274620</v>
      </c>
      <c r="F177" s="65">
        <v>47274620</v>
      </c>
      <c r="G177" s="66">
        <v>600010198</v>
      </c>
      <c r="H177" s="67" t="s">
        <v>1075</v>
      </c>
      <c r="I177" s="65" t="s">
        <v>89</v>
      </c>
      <c r="J177" s="65" t="s">
        <v>1076</v>
      </c>
      <c r="K177" s="91">
        <v>4165000</v>
      </c>
      <c r="L177" s="92">
        <v>3540250</v>
      </c>
      <c r="M177" s="66"/>
      <c r="N177" s="66"/>
      <c r="O177" s="66" t="s">
        <v>152</v>
      </c>
      <c r="P177" s="66" t="s">
        <v>152</v>
      </c>
      <c r="Q177" s="66" t="s">
        <v>152</v>
      </c>
      <c r="R177" s="66" t="s">
        <v>152</v>
      </c>
      <c r="S177" s="66"/>
      <c r="T177" s="66"/>
      <c r="U177" s="66"/>
      <c r="V177" s="66" t="s">
        <v>152</v>
      </c>
      <c r="W177" s="65" t="s">
        <v>1077</v>
      </c>
      <c r="X177" s="65" t="s">
        <v>569</v>
      </c>
      <c r="Y177" s="65" t="s">
        <v>625</v>
      </c>
      <c r="Z177" s="66" t="s">
        <v>114</v>
      </c>
      <c r="AA177" s="2"/>
    </row>
    <row r="178" spans="1:27" s="16" customFormat="1" ht="73.5" customHeight="1" x14ac:dyDescent="0.25">
      <c r="A178" s="64" t="s">
        <v>1163</v>
      </c>
      <c r="B178" s="65" t="s">
        <v>1078</v>
      </c>
      <c r="C178" s="65" t="s">
        <v>1078</v>
      </c>
      <c r="D178" s="65" t="s">
        <v>265</v>
      </c>
      <c r="E178" s="52" t="s">
        <v>1185</v>
      </c>
      <c r="F178" s="66">
        <v>556807</v>
      </c>
      <c r="G178" s="66">
        <v>600170560</v>
      </c>
      <c r="H178" s="65" t="s">
        <v>1079</v>
      </c>
      <c r="I178" s="66" t="s">
        <v>89</v>
      </c>
      <c r="J178" s="65" t="s">
        <v>1080</v>
      </c>
      <c r="K178" s="66" t="s">
        <v>1081</v>
      </c>
      <c r="L178" s="66" t="s">
        <v>1082</v>
      </c>
      <c r="M178" s="52" t="s">
        <v>453</v>
      </c>
      <c r="N178" s="52" t="s">
        <v>445</v>
      </c>
      <c r="O178" s="66"/>
      <c r="P178" s="66"/>
      <c r="Q178" s="66" t="s">
        <v>152</v>
      </c>
      <c r="R178" s="66"/>
      <c r="S178" s="66"/>
      <c r="T178" s="66"/>
      <c r="U178" s="66"/>
      <c r="V178" s="66" t="s">
        <v>152</v>
      </c>
      <c r="W178" s="65" t="s">
        <v>1083</v>
      </c>
      <c r="X178" s="66">
        <v>1</v>
      </c>
      <c r="Y178" s="66" t="s">
        <v>1084</v>
      </c>
      <c r="Z178" s="66" t="s">
        <v>114</v>
      </c>
      <c r="AA178" s="2"/>
    </row>
    <row r="179" spans="1:27" s="16" customFormat="1" ht="143.25" customHeight="1" x14ac:dyDescent="0.25">
      <c r="A179" s="64" t="s">
        <v>1164</v>
      </c>
      <c r="B179" s="74" t="s">
        <v>173</v>
      </c>
      <c r="C179" s="74" t="s">
        <v>173</v>
      </c>
      <c r="D179" s="74" t="s">
        <v>265</v>
      </c>
      <c r="E179" s="75">
        <v>47274719</v>
      </c>
      <c r="F179" s="75">
        <v>47274719</v>
      </c>
      <c r="G179" s="75">
        <v>600010155</v>
      </c>
      <c r="H179" s="76" t="s">
        <v>1085</v>
      </c>
      <c r="I179" s="74" t="s">
        <v>101</v>
      </c>
      <c r="J179" s="74" t="s">
        <v>1086</v>
      </c>
      <c r="K179" s="77">
        <v>38000000</v>
      </c>
      <c r="L179" s="77">
        <v>32300000</v>
      </c>
      <c r="M179" s="78" t="s">
        <v>691</v>
      </c>
      <c r="N179" s="78" t="s">
        <v>469</v>
      </c>
      <c r="O179" s="75"/>
      <c r="P179" s="75"/>
      <c r="Q179" s="75" t="s">
        <v>152</v>
      </c>
      <c r="R179" s="75"/>
      <c r="S179" s="75"/>
      <c r="T179" s="75" t="s">
        <v>152</v>
      </c>
      <c r="U179" s="75"/>
      <c r="V179" s="75"/>
      <c r="W179" s="74" t="s">
        <v>146</v>
      </c>
      <c r="X179" s="74" t="s">
        <v>1087</v>
      </c>
      <c r="Y179" s="74" t="s">
        <v>121</v>
      </c>
      <c r="Z179" s="75" t="s">
        <v>114</v>
      </c>
      <c r="AA179" s="2"/>
    </row>
    <row r="180" spans="1:27" s="16" customFormat="1" x14ac:dyDescent="0.25">
      <c r="A180" s="95" t="s">
        <v>1165</v>
      </c>
      <c r="B180" s="99" t="s">
        <v>229</v>
      </c>
      <c r="C180" s="99" t="s">
        <v>229</v>
      </c>
      <c r="D180" s="99" t="s">
        <v>265</v>
      </c>
      <c r="E180" s="98">
        <v>47274654</v>
      </c>
      <c r="F180" s="103" t="s">
        <v>52</v>
      </c>
      <c r="G180" s="98">
        <v>600010228</v>
      </c>
      <c r="H180" s="102" t="s">
        <v>1088</v>
      </c>
      <c r="I180" s="98" t="s">
        <v>89</v>
      </c>
      <c r="J180" s="99" t="s">
        <v>1089</v>
      </c>
      <c r="K180" s="100">
        <v>5500000</v>
      </c>
      <c r="L180" s="100">
        <v>4675000</v>
      </c>
      <c r="M180" s="101" t="s">
        <v>453</v>
      </c>
      <c r="N180" s="101" t="s">
        <v>445</v>
      </c>
      <c r="O180" s="98"/>
      <c r="P180" s="98" t="s">
        <v>152</v>
      </c>
      <c r="Q180" s="98" t="s">
        <v>152</v>
      </c>
      <c r="R180" s="98"/>
      <c r="S180" s="98"/>
      <c r="T180" s="98" t="s">
        <v>152</v>
      </c>
      <c r="U180" s="98"/>
      <c r="V180" s="98"/>
      <c r="W180" s="99" t="s">
        <v>1090</v>
      </c>
      <c r="X180" s="98" t="s">
        <v>1091</v>
      </c>
      <c r="Y180" s="99" t="s">
        <v>1092</v>
      </c>
      <c r="Z180" s="98" t="s">
        <v>114</v>
      </c>
      <c r="AA180" s="2"/>
    </row>
    <row r="181" spans="1:27" s="16" customFormat="1" x14ac:dyDescent="0.25">
      <c r="A181" s="96"/>
      <c r="B181" s="99"/>
      <c r="C181" s="99"/>
      <c r="D181" s="99"/>
      <c r="E181" s="98"/>
      <c r="F181" s="98"/>
      <c r="G181" s="98"/>
      <c r="H181" s="102"/>
      <c r="I181" s="98"/>
      <c r="J181" s="99"/>
      <c r="K181" s="98"/>
      <c r="L181" s="98"/>
      <c r="M181" s="101"/>
      <c r="N181" s="101"/>
      <c r="O181" s="98"/>
      <c r="P181" s="98"/>
      <c r="Q181" s="98"/>
      <c r="R181" s="98"/>
      <c r="S181" s="98"/>
      <c r="T181" s="98"/>
      <c r="U181" s="98"/>
      <c r="V181" s="98"/>
      <c r="W181" s="99"/>
      <c r="X181" s="98"/>
      <c r="Y181" s="99"/>
      <c r="Z181" s="98"/>
      <c r="AA181" s="2"/>
    </row>
    <row r="182" spans="1:27" s="16" customFormat="1" x14ac:dyDescent="0.25">
      <c r="A182" s="96"/>
      <c r="B182" s="99"/>
      <c r="C182" s="99"/>
      <c r="D182" s="99"/>
      <c r="E182" s="98"/>
      <c r="F182" s="98"/>
      <c r="G182" s="98"/>
      <c r="H182" s="102"/>
      <c r="I182" s="98"/>
      <c r="J182" s="99"/>
      <c r="K182" s="98"/>
      <c r="L182" s="98"/>
      <c r="M182" s="101"/>
      <c r="N182" s="101"/>
      <c r="O182" s="98"/>
      <c r="P182" s="98"/>
      <c r="Q182" s="98"/>
      <c r="R182" s="98"/>
      <c r="S182" s="98"/>
      <c r="T182" s="98"/>
      <c r="U182" s="98"/>
      <c r="V182" s="98"/>
      <c r="W182" s="99"/>
      <c r="X182" s="98"/>
      <c r="Y182" s="99"/>
      <c r="Z182" s="98"/>
      <c r="AA182" s="2"/>
    </row>
    <row r="183" spans="1:27" s="16" customFormat="1" x14ac:dyDescent="0.25">
      <c r="A183" s="96"/>
      <c r="B183" s="99"/>
      <c r="C183" s="99"/>
      <c r="D183" s="99"/>
      <c r="E183" s="98"/>
      <c r="F183" s="98"/>
      <c r="G183" s="98"/>
      <c r="H183" s="102"/>
      <c r="I183" s="98"/>
      <c r="J183" s="99"/>
      <c r="K183" s="98"/>
      <c r="L183" s="98"/>
      <c r="M183" s="101"/>
      <c r="N183" s="101"/>
      <c r="O183" s="98"/>
      <c r="P183" s="98"/>
      <c r="Q183" s="98"/>
      <c r="R183" s="98"/>
      <c r="S183" s="98"/>
      <c r="T183" s="98"/>
      <c r="U183" s="98"/>
      <c r="V183" s="98"/>
      <c r="W183" s="99"/>
      <c r="X183" s="98"/>
      <c r="Y183" s="99"/>
      <c r="Z183" s="98"/>
      <c r="AA183" s="2"/>
    </row>
    <row r="184" spans="1:27" s="16" customFormat="1" x14ac:dyDescent="0.25">
      <c r="A184" s="96"/>
      <c r="B184" s="99"/>
      <c r="C184" s="99"/>
      <c r="D184" s="99"/>
      <c r="E184" s="98"/>
      <c r="F184" s="98"/>
      <c r="G184" s="98"/>
      <c r="H184" s="102"/>
      <c r="I184" s="98"/>
      <c r="J184" s="99"/>
      <c r="K184" s="98"/>
      <c r="L184" s="98"/>
      <c r="M184" s="101"/>
      <c r="N184" s="101"/>
      <c r="O184" s="98"/>
      <c r="P184" s="98"/>
      <c r="Q184" s="98"/>
      <c r="R184" s="98"/>
      <c r="S184" s="98"/>
      <c r="T184" s="98"/>
      <c r="U184" s="98"/>
      <c r="V184" s="98"/>
      <c r="W184" s="99"/>
      <c r="X184" s="98"/>
      <c r="Y184" s="99"/>
      <c r="Z184" s="98"/>
      <c r="AA184" s="2"/>
    </row>
    <row r="185" spans="1:27" s="16" customFormat="1" x14ac:dyDescent="0.25">
      <c r="A185" s="96"/>
      <c r="B185" s="99"/>
      <c r="C185" s="99"/>
      <c r="D185" s="99"/>
      <c r="E185" s="98"/>
      <c r="F185" s="98"/>
      <c r="G185" s="98"/>
      <c r="H185" s="102"/>
      <c r="I185" s="98"/>
      <c r="J185" s="99"/>
      <c r="K185" s="98"/>
      <c r="L185" s="98"/>
      <c r="M185" s="101"/>
      <c r="N185" s="101"/>
      <c r="O185" s="98"/>
      <c r="P185" s="98"/>
      <c r="Q185" s="98"/>
      <c r="R185" s="98"/>
      <c r="S185" s="98"/>
      <c r="T185" s="98"/>
      <c r="U185" s="98"/>
      <c r="V185" s="98"/>
      <c r="W185" s="99"/>
      <c r="X185" s="98"/>
      <c r="Y185" s="99"/>
      <c r="Z185" s="98"/>
      <c r="AA185" s="2"/>
    </row>
    <row r="186" spans="1:27" s="16" customFormat="1" x14ac:dyDescent="0.25">
      <c r="A186" s="96"/>
      <c r="B186" s="99"/>
      <c r="C186" s="99"/>
      <c r="D186" s="99"/>
      <c r="E186" s="98"/>
      <c r="F186" s="98"/>
      <c r="G186" s="98"/>
      <c r="H186" s="102"/>
      <c r="I186" s="98"/>
      <c r="J186" s="99"/>
      <c r="K186" s="98"/>
      <c r="L186" s="98"/>
      <c r="M186" s="101"/>
      <c r="N186" s="101"/>
      <c r="O186" s="98"/>
      <c r="P186" s="98"/>
      <c r="Q186" s="98"/>
      <c r="R186" s="98"/>
      <c r="S186" s="98"/>
      <c r="T186" s="98"/>
      <c r="U186" s="98"/>
      <c r="V186" s="98"/>
      <c r="W186" s="99"/>
      <c r="X186" s="98"/>
      <c r="Y186" s="99"/>
      <c r="Z186" s="98"/>
      <c r="AA186" s="2"/>
    </row>
    <row r="187" spans="1:27" s="16" customFormat="1" x14ac:dyDescent="0.25">
      <c r="A187" s="96"/>
      <c r="B187" s="99"/>
      <c r="C187" s="99"/>
      <c r="D187" s="99"/>
      <c r="E187" s="98"/>
      <c r="F187" s="98"/>
      <c r="G187" s="98"/>
      <c r="H187" s="102"/>
      <c r="I187" s="98"/>
      <c r="J187" s="99"/>
      <c r="K187" s="98"/>
      <c r="L187" s="98"/>
      <c r="M187" s="101"/>
      <c r="N187" s="101"/>
      <c r="O187" s="98"/>
      <c r="P187" s="98"/>
      <c r="Q187" s="98"/>
      <c r="R187" s="98"/>
      <c r="S187" s="98"/>
      <c r="T187" s="98"/>
      <c r="U187" s="98"/>
      <c r="V187" s="98"/>
      <c r="W187" s="99"/>
      <c r="X187" s="98"/>
      <c r="Y187" s="99"/>
      <c r="Z187" s="98"/>
      <c r="AA187" s="2"/>
    </row>
    <row r="188" spans="1:27" s="16" customFormat="1" x14ac:dyDescent="0.25">
      <c r="A188" s="96"/>
      <c r="B188" s="99"/>
      <c r="C188" s="99"/>
      <c r="D188" s="99"/>
      <c r="E188" s="98"/>
      <c r="F188" s="98"/>
      <c r="G188" s="98"/>
      <c r="H188" s="102"/>
      <c r="I188" s="98"/>
      <c r="J188" s="99"/>
      <c r="K188" s="98"/>
      <c r="L188" s="98"/>
      <c r="M188" s="101"/>
      <c r="N188" s="101"/>
      <c r="O188" s="98"/>
      <c r="P188" s="98"/>
      <c r="Q188" s="98"/>
      <c r="R188" s="98"/>
      <c r="S188" s="98"/>
      <c r="T188" s="98"/>
      <c r="U188" s="98"/>
      <c r="V188" s="98"/>
      <c r="W188" s="99"/>
      <c r="X188" s="98"/>
      <c r="Y188" s="99"/>
      <c r="Z188" s="98"/>
      <c r="AA188" s="2"/>
    </row>
    <row r="189" spans="1:27" s="16" customFormat="1" x14ac:dyDescent="0.25">
      <c r="A189" s="97"/>
      <c r="B189" s="99"/>
      <c r="C189" s="99"/>
      <c r="D189" s="99"/>
      <c r="E189" s="98"/>
      <c r="F189" s="98"/>
      <c r="G189" s="98"/>
      <c r="H189" s="102"/>
      <c r="I189" s="98"/>
      <c r="J189" s="99"/>
      <c r="K189" s="98"/>
      <c r="L189" s="98"/>
      <c r="M189" s="101"/>
      <c r="N189" s="101"/>
      <c r="O189" s="98"/>
      <c r="P189" s="98"/>
      <c r="Q189" s="98"/>
      <c r="R189" s="98"/>
      <c r="S189" s="98"/>
      <c r="T189" s="98"/>
      <c r="U189" s="98"/>
      <c r="V189" s="98"/>
      <c r="W189" s="99"/>
      <c r="X189" s="98"/>
      <c r="Y189" s="99"/>
      <c r="Z189" s="98"/>
      <c r="AA189" s="2"/>
    </row>
    <row r="190" spans="1:27" s="16" customFormat="1" ht="71.25" x14ac:dyDescent="0.25">
      <c r="A190" s="64" t="s">
        <v>1166</v>
      </c>
      <c r="B190" s="65" t="s">
        <v>246</v>
      </c>
      <c r="C190" s="65" t="s">
        <v>246</v>
      </c>
      <c r="D190" s="65" t="s">
        <v>265</v>
      </c>
      <c r="E190" s="65">
        <v>61357294</v>
      </c>
      <c r="F190" s="70" t="s">
        <v>276</v>
      </c>
      <c r="G190" s="66">
        <v>600011011</v>
      </c>
      <c r="H190" s="67" t="s">
        <v>1093</v>
      </c>
      <c r="I190" s="65" t="s">
        <v>97</v>
      </c>
      <c r="J190" s="65" t="s">
        <v>1094</v>
      </c>
      <c r="K190" s="68">
        <v>1500000</v>
      </c>
      <c r="L190" s="69">
        <v>1500000</v>
      </c>
      <c r="M190" s="65" t="s">
        <v>184</v>
      </c>
      <c r="N190" s="66" t="s">
        <v>470</v>
      </c>
      <c r="O190" s="66" t="s">
        <v>1095</v>
      </c>
      <c r="P190" s="66"/>
      <c r="Q190" s="66"/>
      <c r="R190" s="66" t="s">
        <v>152</v>
      </c>
      <c r="S190" s="66"/>
      <c r="T190" s="66"/>
      <c r="U190" s="66"/>
      <c r="V190" s="66" t="s">
        <v>152</v>
      </c>
      <c r="W190" s="65" t="s">
        <v>147</v>
      </c>
      <c r="X190" s="65">
        <v>1</v>
      </c>
      <c r="Y190" s="65" t="s">
        <v>1096</v>
      </c>
      <c r="Z190" s="66" t="s">
        <v>1096</v>
      </c>
      <c r="AA190" s="2"/>
    </row>
    <row r="191" spans="1:27" s="16" customFormat="1" ht="71.25" x14ac:dyDescent="0.25">
      <c r="A191" s="64" t="s">
        <v>1167</v>
      </c>
      <c r="B191" s="65" t="s">
        <v>246</v>
      </c>
      <c r="C191" s="65" t="s">
        <v>246</v>
      </c>
      <c r="D191" s="65" t="s">
        <v>265</v>
      </c>
      <c r="E191" s="65">
        <v>61357294</v>
      </c>
      <c r="F191" s="70" t="s">
        <v>276</v>
      </c>
      <c r="G191" s="66">
        <v>600011011</v>
      </c>
      <c r="H191" s="67" t="s">
        <v>1097</v>
      </c>
      <c r="I191" s="65" t="s">
        <v>96</v>
      </c>
      <c r="J191" s="65" t="s">
        <v>1094</v>
      </c>
      <c r="K191" s="68">
        <v>1500000</v>
      </c>
      <c r="L191" s="69">
        <v>1500000</v>
      </c>
      <c r="M191" s="65" t="s">
        <v>184</v>
      </c>
      <c r="N191" s="66" t="s">
        <v>470</v>
      </c>
      <c r="O191" s="66" t="s">
        <v>1095</v>
      </c>
      <c r="P191" s="66"/>
      <c r="Q191" s="66"/>
      <c r="R191" s="66" t="s">
        <v>152</v>
      </c>
      <c r="S191" s="66"/>
      <c r="T191" s="66"/>
      <c r="U191" s="66"/>
      <c r="V191" s="66" t="s">
        <v>152</v>
      </c>
      <c r="W191" s="65" t="s">
        <v>147</v>
      </c>
      <c r="X191" s="65">
        <v>1</v>
      </c>
      <c r="Y191" s="65" t="s">
        <v>1096</v>
      </c>
      <c r="Z191" s="66" t="s">
        <v>1096</v>
      </c>
      <c r="AA191" s="2"/>
    </row>
    <row r="192" spans="1:27" s="16" customFormat="1" ht="71.25" x14ac:dyDescent="0.25">
      <c r="A192" s="64" t="s">
        <v>1168</v>
      </c>
      <c r="B192" s="65" t="s">
        <v>37</v>
      </c>
      <c r="C192" s="65" t="s">
        <v>37</v>
      </c>
      <c r="D192" s="65" t="s">
        <v>265</v>
      </c>
      <c r="E192" s="65">
        <v>46773495</v>
      </c>
      <c r="F192" s="70" t="s">
        <v>51</v>
      </c>
      <c r="G192" s="66">
        <v>600010759</v>
      </c>
      <c r="H192" s="53" t="s">
        <v>1098</v>
      </c>
      <c r="I192" s="65" t="s">
        <v>91</v>
      </c>
      <c r="J192" s="65" t="s">
        <v>1099</v>
      </c>
      <c r="K192" s="69">
        <v>16143230</v>
      </c>
      <c r="L192" s="49">
        <v>13721745.5</v>
      </c>
      <c r="M192" s="89" t="s">
        <v>445</v>
      </c>
      <c r="N192" s="89" t="s">
        <v>451</v>
      </c>
      <c r="O192" s="28"/>
      <c r="P192" s="28"/>
      <c r="Q192" s="28"/>
      <c r="R192" s="28" t="s">
        <v>152</v>
      </c>
      <c r="S192" s="28"/>
      <c r="T192" s="28" t="s">
        <v>152</v>
      </c>
      <c r="U192" s="28"/>
      <c r="V192" s="28" t="s">
        <v>152</v>
      </c>
      <c r="W192" s="50" t="s">
        <v>1021</v>
      </c>
      <c r="X192" s="50" t="s">
        <v>1100</v>
      </c>
      <c r="Y192" s="65" t="s">
        <v>1101</v>
      </c>
      <c r="Z192" s="66" t="s">
        <v>114</v>
      </c>
      <c r="AA192" s="2"/>
    </row>
    <row r="193" spans="1:27" s="16" customFormat="1" ht="88.5" customHeight="1" x14ac:dyDescent="0.25">
      <c r="A193" s="64" t="s">
        <v>1169</v>
      </c>
      <c r="B193" s="65" t="s">
        <v>31</v>
      </c>
      <c r="C193" s="65" t="s">
        <v>31</v>
      </c>
      <c r="D193" s="65" t="s">
        <v>265</v>
      </c>
      <c r="E193" s="70" t="s">
        <v>45</v>
      </c>
      <c r="F193" s="65">
        <v>108006891</v>
      </c>
      <c r="G193" s="66">
        <v>600170641</v>
      </c>
      <c r="H193" s="67" t="s">
        <v>1102</v>
      </c>
      <c r="I193" s="65" t="s">
        <v>99</v>
      </c>
      <c r="J193" s="65" t="s">
        <v>1103</v>
      </c>
      <c r="K193" s="68">
        <v>16383132</v>
      </c>
      <c r="L193" s="69">
        <v>13925662.199999999</v>
      </c>
      <c r="M193" s="62" t="s">
        <v>461</v>
      </c>
      <c r="N193" s="52" t="s">
        <v>1104</v>
      </c>
      <c r="O193" s="66"/>
      <c r="P193" s="66"/>
      <c r="Q193" s="66" t="s">
        <v>152</v>
      </c>
      <c r="R193" s="66" t="s">
        <v>152</v>
      </c>
      <c r="S193" s="66"/>
      <c r="T193" s="66"/>
      <c r="U193" s="66"/>
      <c r="V193" s="66"/>
      <c r="W193" s="65" t="s">
        <v>1105</v>
      </c>
      <c r="X193" s="65" t="s">
        <v>1106</v>
      </c>
      <c r="Y193" s="65" t="s">
        <v>1107</v>
      </c>
      <c r="Z193" s="66" t="s">
        <v>114</v>
      </c>
      <c r="AA193" s="2"/>
    </row>
    <row r="194" spans="1:27" s="16" customFormat="1" ht="71.25" x14ac:dyDescent="0.25">
      <c r="A194" s="64" t="s">
        <v>1170</v>
      </c>
      <c r="B194" s="65" t="s">
        <v>1108</v>
      </c>
      <c r="C194" s="65" t="s">
        <v>1108</v>
      </c>
      <c r="D194" s="65" t="s">
        <v>265</v>
      </c>
      <c r="E194" s="52" t="s">
        <v>1185</v>
      </c>
      <c r="F194" s="65">
        <v>102000638</v>
      </c>
      <c r="G194" s="66">
        <v>600170675</v>
      </c>
      <c r="H194" s="67" t="s">
        <v>1109</v>
      </c>
      <c r="I194" s="65" t="s">
        <v>93</v>
      </c>
      <c r="J194" s="65" t="s">
        <v>1110</v>
      </c>
      <c r="K194" s="68">
        <v>300000</v>
      </c>
      <c r="L194" s="69">
        <v>255000</v>
      </c>
      <c r="M194" s="62" t="s">
        <v>453</v>
      </c>
      <c r="N194" s="52" t="s">
        <v>445</v>
      </c>
      <c r="O194" s="66"/>
      <c r="P194" s="66" t="s">
        <v>152</v>
      </c>
      <c r="Q194" s="66"/>
      <c r="R194" s="66"/>
      <c r="S194" s="66"/>
      <c r="T194" s="66" t="s">
        <v>152</v>
      </c>
      <c r="U194" s="66"/>
      <c r="V194" s="66" t="s">
        <v>152</v>
      </c>
      <c r="W194" s="65" t="s">
        <v>1111</v>
      </c>
      <c r="X194" s="65" t="s">
        <v>1112</v>
      </c>
      <c r="Y194" s="65" t="s">
        <v>1113</v>
      </c>
      <c r="Z194" s="66" t="s">
        <v>114</v>
      </c>
      <c r="AA194" s="2"/>
    </row>
    <row r="195" spans="1:27" s="16" customFormat="1" ht="71.25" x14ac:dyDescent="0.25">
      <c r="A195" s="64" t="s">
        <v>1171</v>
      </c>
      <c r="B195" s="65" t="s">
        <v>1108</v>
      </c>
      <c r="C195" s="65" t="s">
        <v>1108</v>
      </c>
      <c r="D195" s="65" t="s">
        <v>265</v>
      </c>
      <c r="E195" s="72" t="s">
        <v>1186</v>
      </c>
      <c r="F195" s="65">
        <v>102000638</v>
      </c>
      <c r="G195" s="66">
        <v>600170675</v>
      </c>
      <c r="H195" s="67" t="s">
        <v>1114</v>
      </c>
      <c r="I195" s="65" t="s">
        <v>93</v>
      </c>
      <c r="J195" s="65" t="s">
        <v>1115</v>
      </c>
      <c r="K195" s="68">
        <v>1000000</v>
      </c>
      <c r="L195" s="69">
        <v>850000</v>
      </c>
      <c r="M195" s="72" t="s">
        <v>453</v>
      </c>
      <c r="N195" s="72" t="s">
        <v>445</v>
      </c>
      <c r="O195" s="66"/>
      <c r="P195" s="66" t="s">
        <v>152</v>
      </c>
      <c r="Q195" s="66"/>
      <c r="R195" s="66"/>
      <c r="S195" s="66"/>
      <c r="T195" s="66" t="s">
        <v>152</v>
      </c>
      <c r="U195" s="66"/>
      <c r="V195" s="66" t="s">
        <v>152</v>
      </c>
      <c r="W195" s="65" t="s">
        <v>1116</v>
      </c>
      <c r="X195" s="65" t="s">
        <v>1117</v>
      </c>
      <c r="Y195" s="65" t="s">
        <v>1113</v>
      </c>
      <c r="Z195" s="66" t="s">
        <v>114</v>
      </c>
      <c r="AA195" s="2"/>
    </row>
    <row r="196" spans="1:27" s="16" customFormat="1" ht="71.25" x14ac:dyDescent="0.25">
      <c r="A196" s="64" t="s">
        <v>1172</v>
      </c>
      <c r="B196" s="65" t="s">
        <v>1108</v>
      </c>
      <c r="C196" s="65" t="s">
        <v>1108</v>
      </c>
      <c r="D196" s="65" t="s">
        <v>265</v>
      </c>
      <c r="E196" s="72" t="s">
        <v>1186</v>
      </c>
      <c r="F196" s="65">
        <v>102000638</v>
      </c>
      <c r="G196" s="66">
        <v>600170675</v>
      </c>
      <c r="H196" s="53" t="s">
        <v>1118</v>
      </c>
      <c r="I196" s="66" t="s">
        <v>93</v>
      </c>
      <c r="J196" s="66" t="s">
        <v>1119</v>
      </c>
      <c r="K196" s="68">
        <v>600000</v>
      </c>
      <c r="L196" s="69">
        <v>510000</v>
      </c>
      <c r="M196" s="72" t="s">
        <v>453</v>
      </c>
      <c r="N196" s="72" t="s">
        <v>445</v>
      </c>
      <c r="O196" s="66"/>
      <c r="P196" s="66"/>
      <c r="Q196" s="66"/>
      <c r="R196" s="66" t="s">
        <v>152</v>
      </c>
      <c r="S196" s="66"/>
      <c r="T196" s="66"/>
      <c r="U196" s="66"/>
      <c r="V196" s="66" t="s">
        <v>152</v>
      </c>
      <c r="W196" s="65" t="s">
        <v>1120</v>
      </c>
      <c r="X196" s="65" t="s">
        <v>1121</v>
      </c>
      <c r="Y196" s="65" t="s">
        <v>1113</v>
      </c>
      <c r="Z196" s="66" t="s">
        <v>114</v>
      </c>
      <c r="AA196" s="2"/>
    </row>
    <row r="197" spans="1:27" s="16" customFormat="1" ht="71.25" x14ac:dyDescent="0.25">
      <c r="A197" s="64" t="s">
        <v>1173</v>
      </c>
      <c r="B197" s="65" t="s">
        <v>1108</v>
      </c>
      <c r="C197" s="65" t="s">
        <v>1108</v>
      </c>
      <c r="D197" s="65" t="s">
        <v>265</v>
      </c>
      <c r="E197" s="72" t="s">
        <v>1186</v>
      </c>
      <c r="F197" s="65">
        <v>102000638</v>
      </c>
      <c r="G197" s="66">
        <v>600170675</v>
      </c>
      <c r="H197" s="67" t="s">
        <v>1114</v>
      </c>
      <c r="I197" s="65" t="s">
        <v>93</v>
      </c>
      <c r="J197" s="65" t="s">
        <v>1122</v>
      </c>
      <c r="K197" s="68">
        <v>3000000</v>
      </c>
      <c r="L197" s="69">
        <v>2550000</v>
      </c>
      <c r="M197" s="72" t="s">
        <v>453</v>
      </c>
      <c r="N197" s="72" t="s">
        <v>445</v>
      </c>
      <c r="O197" s="66"/>
      <c r="P197" s="66" t="s">
        <v>152</v>
      </c>
      <c r="Q197" s="66"/>
      <c r="R197" s="66"/>
      <c r="S197" s="66"/>
      <c r="T197" s="66" t="s">
        <v>152</v>
      </c>
      <c r="U197" s="66"/>
      <c r="V197" s="66" t="s">
        <v>152</v>
      </c>
      <c r="W197" s="65" t="s">
        <v>1123</v>
      </c>
      <c r="X197" s="65" t="s">
        <v>1124</v>
      </c>
      <c r="Y197" s="65" t="s">
        <v>1125</v>
      </c>
      <c r="Z197" s="66" t="s">
        <v>114</v>
      </c>
      <c r="AA197" s="2"/>
    </row>
    <row r="198" spans="1:27" s="51" customFormat="1" ht="71.25" x14ac:dyDescent="0.25">
      <c r="A198" s="64" t="s">
        <v>1174</v>
      </c>
      <c r="B198" s="65" t="s">
        <v>235</v>
      </c>
      <c r="C198" s="65" t="s">
        <v>235</v>
      </c>
      <c r="D198" s="65" t="s">
        <v>265</v>
      </c>
      <c r="E198" s="70" t="s">
        <v>44</v>
      </c>
      <c r="F198" s="65">
        <v>107850486</v>
      </c>
      <c r="G198" s="60">
        <v>600011283</v>
      </c>
      <c r="H198" s="67" t="s">
        <v>1126</v>
      </c>
      <c r="I198" s="65" t="s">
        <v>353</v>
      </c>
      <c r="J198" s="65" t="s">
        <v>1127</v>
      </c>
      <c r="K198" s="68">
        <v>4500000</v>
      </c>
      <c r="L198" s="61">
        <v>3825000</v>
      </c>
      <c r="M198" s="62" t="s">
        <v>458</v>
      </c>
      <c r="N198" s="62" t="s">
        <v>464</v>
      </c>
      <c r="O198" s="66"/>
      <c r="P198" s="66"/>
      <c r="Q198" s="66" t="s">
        <v>152</v>
      </c>
      <c r="R198" s="66"/>
      <c r="S198" s="66"/>
      <c r="T198" s="66"/>
      <c r="U198" s="66"/>
      <c r="V198" s="66"/>
      <c r="W198" s="65" t="s">
        <v>1128</v>
      </c>
      <c r="X198" s="65" t="s">
        <v>1129</v>
      </c>
      <c r="Y198" s="65" t="s">
        <v>630</v>
      </c>
      <c r="Z198" s="66" t="s">
        <v>114</v>
      </c>
      <c r="AA198" s="47"/>
    </row>
    <row r="199" spans="1:27" s="51" customFormat="1" ht="75" x14ac:dyDescent="0.25">
      <c r="A199" s="64" t="s">
        <v>1175</v>
      </c>
      <c r="B199" s="65" t="s">
        <v>235</v>
      </c>
      <c r="C199" s="65" t="s">
        <v>235</v>
      </c>
      <c r="D199" s="65" t="s">
        <v>265</v>
      </c>
      <c r="E199" s="70" t="s">
        <v>44</v>
      </c>
      <c r="F199" s="65">
        <v>107850486</v>
      </c>
      <c r="G199" s="60">
        <v>600011283</v>
      </c>
      <c r="H199" s="67" t="s">
        <v>1130</v>
      </c>
      <c r="I199" s="65" t="s">
        <v>1131</v>
      </c>
      <c r="J199" s="65" t="s">
        <v>1132</v>
      </c>
      <c r="K199" s="68">
        <v>3000000</v>
      </c>
      <c r="L199" s="61">
        <v>2550000</v>
      </c>
      <c r="M199" s="62" t="s">
        <v>458</v>
      </c>
      <c r="N199" s="62" t="s">
        <v>464</v>
      </c>
      <c r="O199" s="66"/>
      <c r="P199" s="66"/>
      <c r="Q199" s="66" t="s">
        <v>152</v>
      </c>
      <c r="R199" s="66" t="s">
        <v>152</v>
      </c>
      <c r="S199" s="66"/>
      <c r="T199" s="66"/>
      <c r="U199" s="66"/>
      <c r="V199" s="66"/>
      <c r="W199" s="65" t="s">
        <v>1133</v>
      </c>
      <c r="X199" s="65" t="s">
        <v>1134</v>
      </c>
      <c r="Y199" s="65" t="s">
        <v>630</v>
      </c>
      <c r="Z199" s="66" t="s">
        <v>114</v>
      </c>
      <c r="AA199" s="47"/>
    </row>
    <row r="200" spans="1:27" s="51" customFormat="1" ht="71.25" x14ac:dyDescent="0.25">
      <c r="A200" s="64" t="s">
        <v>1176</v>
      </c>
      <c r="B200" s="65" t="s">
        <v>235</v>
      </c>
      <c r="C200" s="65" t="s">
        <v>235</v>
      </c>
      <c r="D200" s="65" t="s">
        <v>265</v>
      </c>
      <c r="E200" s="70" t="s">
        <v>44</v>
      </c>
      <c r="F200" s="65">
        <v>107850486</v>
      </c>
      <c r="G200" s="60">
        <v>600011283</v>
      </c>
      <c r="H200" s="67" t="s">
        <v>1135</v>
      </c>
      <c r="I200" s="65" t="s">
        <v>804</v>
      </c>
      <c r="J200" s="65" t="s">
        <v>1136</v>
      </c>
      <c r="K200" s="68">
        <v>5000000</v>
      </c>
      <c r="L200" s="61">
        <v>4250000</v>
      </c>
      <c r="M200" s="62" t="s">
        <v>458</v>
      </c>
      <c r="N200" s="62" t="s">
        <v>464</v>
      </c>
      <c r="O200" s="66"/>
      <c r="P200" s="66"/>
      <c r="Q200" s="66" t="s">
        <v>152</v>
      </c>
      <c r="R200" s="66" t="s">
        <v>152</v>
      </c>
      <c r="S200" s="66"/>
      <c r="T200" s="66"/>
      <c r="U200" s="66"/>
      <c r="V200" s="66"/>
      <c r="W200" s="65" t="s">
        <v>1137</v>
      </c>
      <c r="X200" s="65" t="s">
        <v>1138</v>
      </c>
      <c r="Y200" s="65" t="s">
        <v>630</v>
      </c>
      <c r="Z200" s="66" t="s">
        <v>114</v>
      </c>
      <c r="AA200" s="47"/>
    </row>
    <row r="201" spans="1:27" s="51" customFormat="1" ht="85.5" x14ac:dyDescent="0.25">
      <c r="A201" s="64" t="s">
        <v>1177</v>
      </c>
      <c r="B201" s="65" t="s">
        <v>33</v>
      </c>
      <c r="C201" s="65" t="s">
        <v>33</v>
      </c>
      <c r="D201" s="65" t="s">
        <v>265</v>
      </c>
      <c r="E201" s="65">
        <v>44556969</v>
      </c>
      <c r="F201" s="70" t="s">
        <v>1139</v>
      </c>
      <c r="G201" s="66">
        <v>600011446</v>
      </c>
      <c r="H201" s="67" t="s">
        <v>1140</v>
      </c>
      <c r="I201" s="65" t="s">
        <v>95</v>
      </c>
      <c r="J201" s="65" t="s">
        <v>1141</v>
      </c>
      <c r="K201" s="68">
        <v>1700000</v>
      </c>
      <c r="L201" s="69">
        <f t="shared" ref="L201:L205" si="11">K201*0.85</f>
        <v>1445000</v>
      </c>
      <c r="M201" s="65" t="s">
        <v>445</v>
      </c>
      <c r="N201" s="66" t="s">
        <v>469</v>
      </c>
      <c r="O201" s="66" t="s">
        <v>152</v>
      </c>
      <c r="P201" s="66"/>
      <c r="Q201" s="66"/>
      <c r="R201" s="66"/>
      <c r="S201" s="66"/>
      <c r="T201" s="66"/>
      <c r="U201" s="66"/>
      <c r="V201" s="66" t="s">
        <v>152</v>
      </c>
      <c r="W201" s="65" t="s">
        <v>137</v>
      </c>
      <c r="X201" s="65" t="s">
        <v>1142</v>
      </c>
      <c r="Y201" s="65" t="s">
        <v>664</v>
      </c>
      <c r="Z201" s="66" t="s">
        <v>114</v>
      </c>
      <c r="AA201" s="47"/>
    </row>
    <row r="202" spans="1:27" s="51" customFormat="1" ht="85.5" x14ac:dyDescent="0.25">
      <c r="A202" s="64" t="s">
        <v>1178</v>
      </c>
      <c r="B202" s="65" t="s">
        <v>33</v>
      </c>
      <c r="C202" s="65" t="s">
        <v>33</v>
      </c>
      <c r="D202" s="65" t="s">
        <v>265</v>
      </c>
      <c r="E202" s="65">
        <v>44556969</v>
      </c>
      <c r="F202" s="70" t="s">
        <v>1139</v>
      </c>
      <c r="G202" s="66">
        <v>600011446</v>
      </c>
      <c r="H202" s="67" t="s">
        <v>1143</v>
      </c>
      <c r="I202" s="65" t="s">
        <v>95</v>
      </c>
      <c r="J202" s="65" t="s">
        <v>1144</v>
      </c>
      <c r="K202" s="68">
        <v>2300000</v>
      </c>
      <c r="L202" s="69">
        <f t="shared" si="11"/>
        <v>1955000</v>
      </c>
      <c r="M202" s="65" t="s">
        <v>445</v>
      </c>
      <c r="N202" s="66" t="s">
        <v>469</v>
      </c>
      <c r="O202" s="66"/>
      <c r="P202" s="66"/>
      <c r="Q202" s="66"/>
      <c r="R202" s="66" t="s">
        <v>152</v>
      </c>
      <c r="S202" s="66"/>
      <c r="T202" s="66"/>
      <c r="U202" s="66"/>
      <c r="V202" s="66" t="s">
        <v>152</v>
      </c>
      <c r="W202" s="65" t="s">
        <v>137</v>
      </c>
      <c r="X202" s="65" t="s">
        <v>1142</v>
      </c>
      <c r="Y202" s="65" t="s">
        <v>664</v>
      </c>
      <c r="Z202" s="66" t="s">
        <v>114</v>
      </c>
      <c r="AA202" s="47"/>
    </row>
    <row r="203" spans="1:27" s="51" customFormat="1" ht="85.5" x14ac:dyDescent="0.25">
      <c r="A203" s="64" t="s">
        <v>1179</v>
      </c>
      <c r="B203" s="65" t="s">
        <v>33</v>
      </c>
      <c r="C203" s="65" t="s">
        <v>33</v>
      </c>
      <c r="D203" s="65" t="s">
        <v>265</v>
      </c>
      <c r="E203" s="65">
        <v>44556969</v>
      </c>
      <c r="F203" s="70" t="s">
        <v>1139</v>
      </c>
      <c r="G203" s="66">
        <v>600011446</v>
      </c>
      <c r="H203" s="67" t="s">
        <v>1145</v>
      </c>
      <c r="I203" s="65" t="s">
        <v>95</v>
      </c>
      <c r="J203" s="65" t="s">
        <v>1146</v>
      </c>
      <c r="K203" s="68">
        <v>2420000</v>
      </c>
      <c r="L203" s="69">
        <f t="shared" si="11"/>
        <v>2057000</v>
      </c>
      <c r="M203" s="65" t="s">
        <v>445</v>
      </c>
      <c r="N203" s="66" t="s">
        <v>469</v>
      </c>
      <c r="O203" s="66"/>
      <c r="P203" s="66"/>
      <c r="Q203" s="66"/>
      <c r="R203" s="66" t="s">
        <v>152</v>
      </c>
      <c r="S203" s="66"/>
      <c r="T203" s="66"/>
      <c r="U203" s="66"/>
      <c r="V203" s="66" t="s">
        <v>152</v>
      </c>
      <c r="W203" s="65" t="s">
        <v>137</v>
      </c>
      <c r="X203" s="65" t="s">
        <v>1142</v>
      </c>
      <c r="Y203" s="65" t="s">
        <v>664</v>
      </c>
      <c r="Z203" s="66" t="s">
        <v>114</v>
      </c>
      <c r="AA203" s="47"/>
    </row>
    <row r="204" spans="1:27" s="51" customFormat="1" ht="85.5" x14ac:dyDescent="0.25">
      <c r="A204" s="64" t="s">
        <v>1180</v>
      </c>
      <c r="B204" s="65" t="s">
        <v>33</v>
      </c>
      <c r="C204" s="65" t="s">
        <v>33</v>
      </c>
      <c r="D204" s="65" t="s">
        <v>265</v>
      </c>
      <c r="E204" s="65">
        <v>44556969</v>
      </c>
      <c r="F204" s="70" t="s">
        <v>1139</v>
      </c>
      <c r="G204" s="66">
        <v>600011446</v>
      </c>
      <c r="H204" s="67" t="s">
        <v>1147</v>
      </c>
      <c r="I204" s="65" t="s">
        <v>95</v>
      </c>
      <c r="J204" s="65" t="s">
        <v>1148</v>
      </c>
      <c r="K204" s="68">
        <v>3450000</v>
      </c>
      <c r="L204" s="69">
        <f t="shared" si="11"/>
        <v>2932500</v>
      </c>
      <c r="M204" s="65" t="s">
        <v>445</v>
      </c>
      <c r="N204" s="66" t="s">
        <v>469</v>
      </c>
      <c r="O204" s="66"/>
      <c r="P204" s="66"/>
      <c r="Q204" s="66"/>
      <c r="R204" s="66" t="s">
        <v>152</v>
      </c>
      <c r="S204" s="66"/>
      <c r="T204" s="66"/>
      <c r="U204" s="66"/>
      <c r="V204" s="66" t="s">
        <v>152</v>
      </c>
      <c r="W204" s="65" t="s">
        <v>137</v>
      </c>
      <c r="X204" s="65" t="s">
        <v>1142</v>
      </c>
      <c r="Y204" s="65" t="s">
        <v>664</v>
      </c>
      <c r="Z204" s="66" t="s">
        <v>114</v>
      </c>
      <c r="AA204" s="47"/>
    </row>
    <row r="205" spans="1:27" ht="81" customHeight="1" x14ac:dyDescent="0.25">
      <c r="A205" s="64" t="s">
        <v>1181</v>
      </c>
      <c r="B205" s="65" t="s">
        <v>33</v>
      </c>
      <c r="C205" s="65" t="s">
        <v>33</v>
      </c>
      <c r="D205" s="65" t="s">
        <v>265</v>
      </c>
      <c r="E205" s="65">
        <v>44556969</v>
      </c>
      <c r="F205" s="70" t="s">
        <v>1139</v>
      </c>
      <c r="G205" s="66">
        <v>600011446</v>
      </c>
      <c r="H205" s="67" t="s">
        <v>1149</v>
      </c>
      <c r="I205" s="65" t="s">
        <v>95</v>
      </c>
      <c r="J205" s="65" t="s">
        <v>1150</v>
      </c>
      <c r="K205" s="68">
        <v>12000000</v>
      </c>
      <c r="L205" s="69">
        <f t="shared" si="11"/>
        <v>10200000</v>
      </c>
      <c r="M205" s="62" t="s">
        <v>183</v>
      </c>
      <c r="N205" s="52" t="s">
        <v>470</v>
      </c>
      <c r="O205" s="28" t="s">
        <v>152</v>
      </c>
      <c r="P205" s="28" t="s">
        <v>152</v>
      </c>
      <c r="Q205" s="28" t="s">
        <v>152</v>
      </c>
      <c r="R205" s="28" t="s">
        <v>152</v>
      </c>
      <c r="S205" s="66"/>
      <c r="T205" s="66"/>
      <c r="U205" s="66"/>
      <c r="V205" s="66" t="s">
        <v>152</v>
      </c>
      <c r="W205" s="65" t="s">
        <v>1151</v>
      </c>
      <c r="X205" s="65" t="s">
        <v>1151</v>
      </c>
      <c r="Y205" s="65" t="s">
        <v>664</v>
      </c>
      <c r="Z205" s="66" t="s">
        <v>114</v>
      </c>
    </row>
    <row r="206" spans="1:27" ht="76.5" customHeight="1" x14ac:dyDescent="0.25">
      <c r="A206" s="64" t="s">
        <v>1182</v>
      </c>
      <c r="B206" s="65" t="s">
        <v>242</v>
      </c>
      <c r="C206" s="65" t="s">
        <v>242</v>
      </c>
      <c r="D206" s="65" t="s">
        <v>265</v>
      </c>
      <c r="E206" s="70" t="s">
        <v>270</v>
      </c>
      <c r="F206" s="65">
        <v>102517576</v>
      </c>
      <c r="G206" s="66">
        <v>600011429</v>
      </c>
      <c r="H206" s="67" t="s">
        <v>1152</v>
      </c>
      <c r="I206" s="65" t="s">
        <v>95</v>
      </c>
      <c r="J206" s="65" t="s">
        <v>1153</v>
      </c>
      <c r="K206" s="68">
        <v>40000000</v>
      </c>
      <c r="L206" s="69">
        <v>34000000</v>
      </c>
      <c r="M206" s="72" t="s">
        <v>445</v>
      </c>
      <c r="N206" s="72" t="s">
        <v>451</v>
      </c>
      <c r="O206" s="66"/>
      <c r="P206" s="66"/>
      <c r="Q206" s="66"/>
      <c r="R206" s="66" t="s">
        <v>152</v>
      </c>
      <c r="S206" s="66" t="s">
        <v>152</v>
      </c>
      <c r="T206" s="66" t="s">
        <v>152</v>
      </c>
      <c r="U206" s="66"/>
      <c r="V206" s="66"/>
      <c r="W206" s="65" t="s">
        <v>1154</v>
      </c>
      <c r="X206" s="65" t="s">
        <v>1155</v>
      </c>
      <c r="Y206" s="65" t="s">
        <v>1156</v>
      </c>
      <c r="Z206" s="66" t="s">
        <v>114</v>
      </c>
    </row>
    <row r="207" spans="1:27" s="63" customFormat="1" ht="132.75" customHeight="1" x14ac:dyDescent="0.25">
      <c r="A207" s="40" t="s">
        <v>1183</v>
      </c>
      <c r="B207" s="65" t="s">
        <v>227</v>
      </c>
      <c r="C207" s="65" t="s">
        <v>227</v>
      </c>
      <c r="D207" s="65" t="s">
        <v>265</v>
      </c>
      <c r="E207" s="66">
        <v>49872427</v>
      </c>
      <c r="F207" s="66">
        <v>108006972</v>
      </c>
      <c r="G207" s="66">
        <v>600020428</v>
      </c>
      <c r="H207" s="67" t="s">
        <v>1187</v>
      </c>
      <c r="I207" s="66" t="s">
        <v>99</v>
      </c>
      <c r="J207" s="65" t="s">
        <v>1188</v>
      </c>
      <c r="K207" s="69">
        <v>1440000</v>
      </c>
      <c r="L207" s="69">
        <v>1224000</v>
      </c>
      <c r="M207" s="52" t="s">
        <v>184</v>
      </c>
      <c r="N207" s="52" t="s">
        <v>469</v>
      </c>
      <c r="O207" s="66"/>
      <c r="P207" s="66"/>
      <c r="Q207" s="66" t="s">
        <v>152</v>
      </c>
      <c r="R207" s="66"/>
      <c r="S207" s="66"/>
      <c r="T207" s="66" t="s">
        <v>152</v>
      </c>
      <c r="U207" s="66"/>
      <c r="V207" s="66"/>
      <c r="W207" s="65" t="s">
        <v>1189</v>
      </c>
      <c r="X207" s="66">
        <v>2</v>
      </c>
      <c r="Y207" s="65" t="s">
        <v>609</v>
      </c>
      <c r="Z207" s="66" t="s">
        <v>114</v>
      </c>
      <c r="AA207" s="47"/>
    </row>
    <row r="208" spans="1:27" s="63" customFormat="1" ht="76.5" customHeight="1" x14ac:dyDescent="0.25">
      <c r="A208" s="45"/>
      <c r="B208" s="46"/>
      <c r="C208" s="46"/>
      <c r="D208" s="46"/>
      <c r="E208" s="54"/>
      <c r="F208" s="46"/>
      <c r="G208" s="55"/>
      <c r="H208" s="56"/>
      <c r="I208" s="46"/>
      <c r="J208" s="46"/>
      <c r="K208" s="57"/>
      <c r="L208" s="58"/>
      <c r="M208" s="59"/>
      <c r="N208" s="59"/>
      <c r="O208" s="55"/>
      <c r="P208" s="55"/>
      <c r="Q208" s="55"/>
      <c r="R208" s="55"/>
      <c r="S208" s="55"/>
      <c r="T208" s="55"/>
      <c r="U208" s="55"/>
      <c r="V208" s="55"/>
      <c r="W208" s="46"/>
      <c r="X208" s="46"/>
      <c r="Y208" s="46"/>
      <c r="Z208" s="55"/>
      <c r="AA208" s="47"/>
    </row>
    <row r="209" spans="1:25" x14ac:dyDescent="0.25">
      <c r="A209" s="11" t="s">
        <v>164</v>
      </c>
      <c r="B209" s="9"/>
      <c r="C209" s="6"/>
      <c r="D209" s="6"/>
      <c r="E209" s="7"/>
      <c r="F209" s="7"/>
      <c r="G209" s="7"/>
      <c r="H209" s="8"/>
      <c r="I209" s="7"/>
      <c r="J209" s="6"/>
      <c r="L209" s="16"/>
      <c r="W209" s="16"/>
      <c r="Y209" s="16"/>
    </row>
    <row r="210" spans="1:25" ht="22.5" customHeight="1" x14ac:dyDescent="0.25">
      <c r="A210" s="11"/>
      <c r="B210" s="9"/>
      <c r="C210" s="6"/>
      <c r="D210" s="6"/>
      <c r="E210" s="7"/>
      <c r="F210" s="7"/>
      <c r="G210" s="7"/>
      <c r="H210" s="8"/>
      <c r="I210" s="7"/>
      <c r="J210" s="6"/>
      <c r="L210" s="16"/>
      <c r="W210" s="16"/>
      <c r="Y210" s="16"/>
    </row>
    <row r="211" spans="1:25" ht="28.5" customHeight="1" x14ac:dyDescent="0.25">
      <c r="A211" s="9" t="s">
        <v>165</v>
      </c>
      <c r="B211" s="9"/>
      <c r="C211" s="6"/>
      <c r="D211" s="6"/>
      <c r="E211" s="7"/>
      <c r="F211" s="7"/>
      <c r="G211" s="7"/>
      <c r="H211" s="8"/>
      <c r="I211" s="7"/>
      <c r="J211" s="6"/>
      <c r="L211" s="16"/>
      <c r="W211" s="16"/>
      <c r="Y211" s="16"/>
    </row>
    <row r="212" spans="1:25" ht="16.5" customHeight="1" x14ac:dyDescent="0.25">
      <c r="A212" s="11"/>
      <c r="B212" s="12"/>
      <c r="C212" s="6"/>
      <c r="D212" s="6"/>
      <c r="E212" s="7"/>
      <c r="F212" s="7"/>
      <c r="G212" s="7"/>
      <c r="H212" s="8"/>
      <c r="I212" s="7"/>
      <c r="J212" s="6"/>
      <c r="L212" s="16"/>
      <c r="W212" s="16"/>
      <c r="Y212" s="16"/>
    </row>
    <row r="213" spans="1:25" ht="28.5" customHeight="1" x14ac:dyDescent="0.25">
      <c r="A213" s="9" t="s">
        <v>166</v>
      </c>
      <c r="B213" s="12"/>
      <c r="C213" s="6"/>
      <c r="D213" s="6"/>
      <c r="E213" s="7"/>
      <c r="F213" s="7"/>
      <c r="G213" s="7"/>
      <c r="H213" s="8"/>
      <c r="I213" s="7"/>
      <c r="J213" s="6"/>
      <c r="L213" s="16"/>
      <c r="W213" s="16"/>
      <c r="Y213" s="16"/>
    </row>
    <row r="214" spans="1:25" x14ac:dyDescent="0.25">
      <c r="A214" s="13"/>
      <c r="B214" s="9"/>
      <c r="C214" s="6"/>
      <c r="D214" s="6"/>
      <c r="E214" s="7"/>
      <c r="F214" s="7"/>
      <c r="G214" s="7"/>
      <c r="H214" s="8"/>
      <c r="I214" s="7"/>
      <c r="J214" s="6"/>
      <c r="L214" s="16"/>
      <c r="W214" s="16"/>
      <c r="Y214" s="16"/>
    </row>
    <row r="215" spans="1:25" x14ac:dyDescent="0.25">
      <c r="A215" s="11" t="s">
        <v>193</v>
      </c>
      <c r="B215" s="9"/>
      <c r="C215" s="6"/>
      <c r="D215" s="6"/>
      <c r="E215" s="7"/>
      <c r="F215" s="7"/>
      <c r="G215" s="7"/>
      <c r="H215" s="8"/>
      <c r="I215" s="7"/>
      <c r="J215" s="6"/>
      <c r="L215" s="16"/>
      <c r="W215" s="16"/>
      <c r="Y215" s="16"/>
    </row>
    <row r="216" spans="1:25" x14ac:dyDescent="0.25">
      <c r="A216" s="9"/>
      <c r="B216" s="9"/>
      <c r="C216" s="6"/>
      <c r="D216" s="6"/>
      <c r="E216" s="7"/>
      <c r="F216" s="7"/>
      <c r="G216" s="7"/>
      <c r="H216" s="8"/>
      <c r="I216" s="7"/>
      <c r="J216" s="6"/>
    </row>
    <row r="217" spans="1:25" x14ac:dyDescent="0.25">
      <c r="A217" s="11" t="s">
        <v>194</v>
      </c>
      <c r="B217" s="9"/>
      <c r="C217" s="6"/>
      <c r="D217" s="6"/>
      <c r="E217" s="7"/>
      <c r="F217" s="7"/>
      <c r="G217" s="7"/>
      <c r="H217" s="8"/>
      <c r="I217" s="7"/>
      <c r="J217" s="6"/>
    </row>
    <row r="218" spans="1:25" x14ac:dyDescent="0.25">
      <c r="A218" s="11"/>
      <c r="B218" s="9"/>
      <c r="C218" s="6"/>
      <c r="D218" s="6"/>
      <c r="E218" s="7"/>
      <c r="F218" s="7"/>
      <c r="G218" s="7"/>
      <c r="H218" s="8"/>
      <c r="I218" s="7"/>
      <c r="J218" s="6"/>
    </row>
    <row r="219" spans="1:25" x14ac:dyDescent="0.25">
      <c r="A219" s="9"/>
      <c r="B219" s="9" t="s">
        <v>167</v>
      </c>
      <c r="C219" s="6"/>
      <c r="D219" s="6"/>
      <c r="E219" s="7"/>
      <c r="F219" s="7"/>
      <c r="G219" s="7"/>
      <c r="H219" s="8"/>
      <c r="I219" s="7"/>
      <c r="J219" s="6"/>
    </row>
    <row r="220" spans="1:25" x14ac:dyDescent="0.25">
      <c r="A220" s="9" t="s">
        <v>168</v>
      </c>
      <c r="B220" s="9"/>
      <c r="C220" s="6"/>
      <c r="D220" s="6"/>
      <c r="E220" s="7"/>
      <c r="F220" s="7"/>
      <c r="G220" s="7"/>
      <c r="H220" s="8"/>
      <c r="I220" s="7"/>
      <c r="J220" s="6"/>
    </row>
    <row r="221" spans="1:25" x14ac:dyDescent="0.25">
      <c r="A221" s="9"/>
      <c r="B221" s="9"/>
      <c r="C221" s="6"/>
      <c r="D221" s="6"/>
      <c r="E221" s="7"/>
      <c r="F221" s="7"/>
      <c r="G221" s="7"/>
      <c r="H221" s="8"/>
      <c r="I221" s="7"/>
      <c r="J221" s="6"/>
    </row>
    <row r="222" spans="1:25" x14ac:dyDescent="0.25">
      <c r="A222" s="9"/>
      <c r="B222" s="9" t="s">
        <v>167</v>
      </c>
      <c r="C222" s="6"/>
      <c r="D222" s="6"/>
      <c r="E222" s="7"/>
      <c r="F222" s="7"/>
      <c r="G222" s="7"/>
      <c r="H222" s="8"/>
      <c r="I222" s="7"/>
      <c r="J222" s="6"/>
    </row>
    <row r="223" spans="1:25" x14ac:dyDescent="0.25">
      <c r="A223" s="9" t="s">
        <v>169</v>
      </c>
      <c r="B223" s="9"/>
      <c r="C223" s="6"/>
      <c r="D223" s="6"/>
      <c r="E223" s="7"/>
      <c r="F223" s="7"/>
      <c r="G223" s="7"/>
      <c r="H223" s="8"/>
      <c r="I223" s="7"/>
      <c r="J223" s="6"/>
    </row>
    <row r="224" spans="1:25" x14ac:dyDescent="0.25">
      <c r="A224" s="9"/>
      <c r="B224" s="9"/>
      <c r="C224" s="6"/>
      <c r="D224" s="6"/>
      <c r="E224" s="7"/>
      <c r="F224" s="7"/>
      <c r="G224" s="7"/>
      <c r="H224" s="8"/>
      <c r="I224" s="7"/>
      <c r="J224" s="6"/>
    </row>
    <row r="225" spans="1:10" x14ac:dyDescent="0.25">
      <c r="A225" s="9" t="s">
        <v>170</v>
      </c>
      <c r="B225" s="9"/>
      <c r="C225" s="6"/>
      <c r="D225" s="6"/>
      <c r="E225" s="7"/>
      <c r="F225" s="7"/>
      <c r="G225" s="7"/>
      <c r="H225" s="8"/>
      <c r="I225" s="7"/>
      <c r="J225" s="6"/>
    </row>
    <row r="226" spans="1:10" x14ac:dyDescent="0.25">
      <c r="B226" s="9"/>
      <c r="C226" s="6"/>
      <c r="D226" s="6"/>
      <c r="E226" s="7"/>
      <c r="F226" s="7"/>
      <c r="G226" s="7"/>
      <c r="H226" s="8"/>
      <c r="I226" s="7"/>
      <c r="J226" s="6"/>
    </row>
    <row r="227" spans="1:10" x14ac:dyDescent="0.25">
      <c r="A227" s="161"/>
      <c r="B227" s="162" t="s">
        <v>1190</v>
      </c>
    </row>
  </sheetData>
  <autoFilter ref="B21:Z209"/>
  <sortState ref="B5:Z83">
    <sortCondition ref="B5:B83"/>
  </sortState>
  <mergeCells count="161">
    <mergeCell ref="Z18:Z20"/>
    <mergeCell ref="U18:U20"/>
    <mergeCell ref="V18:V20"/>
    <mergeCell ref="W18:W20"/>
    <mergeCell ref="X18:X20"/>
    <mergeCell ref="Y18:Y20"/>
    <mergeCell ref="Z16:Z17"/>
    <mergeCell ref="A18:A20"/>
    <mergeCell ref="B18:B20"/>
    <mergeCell ref="D18:D20"/>
    <mergeCell ref="H18:H20"/>
    <mergeCell ref="J18:J20"/>
    <mergeCell ref="K18:K20"/>
    <mergeCell ref="L18:L20"/>
    <mergeCell ref="M18:M20"/>
    <mergeCell ref="N18:N20"/>
    <mergeCell ref="O18:O20"/>
    <mergeCell ref="P18:P20"/>
    <mergeCell ref="Q18:Q20"/>
    <mergeCell ref="R18:R20"/>
    <mergeCell ref="S18:S20"/>
    <mergeCell ref="T18:T20"/>
    <mergeCell ref="U16:U17"/>
    <mergeCell ref="V16:V17"/>
    <mergeCell ref="W16:W17"/>
    <mergeCell ref="X16:X17"/>
    <mergeCell ref="Y16:Y17"/>
    <mergeCell ref="Z13:Z15"/>
    <mergeCell ref="A16:A17"/>
    <mergeCell ref="B16:B17"/>
    <mergeCell ref="D16:D17"/>
    <mergeCell ref="H16:H17"/>
    <mergeCell ref="J16:J17"/>
    <mergeCell ref="K16:K17"/>
    <mergeCell ref="L16:L17"/>
    <mergeCell ref="M16:M17"/>
    <mergeCell ref="N16:N17"/>
    <mergeCell ref="O16:O17"/>
    <mergeCell ref="P16:P17"/>
    <mergeCell ref="Q16:Q17"/>
    <mergeCell ref="R16:R17"/>
    <mergeCell ref="S16:S17"/>
    <mergeCell ref="T16:T17"/>
    <mergeCell ref="U13:U15"/>
    <mergeCell ref="V13:V15"/>
    <mergeCell ref="W13:W15"/>
    <mergeCell ref="X13:X15"/>
    <mergeCell ref="Y13:Y15"/>
    <mergeCell ref="Z11:Z12"/>
    <mergeCell ref="A13:A15"/>
    <mergeCell ref="B13:B15"/>
    <mergeCell ref="D13:D15"/>
    <mergeCell ref="H13:H15"/>
    <mergeCell ref="J13:J15"/>
    <mergeCell ref="K13:K15"/>
    <mergeCell ref="L13:L15"/>
    <mergeCell ref="M13:M15"/>
    <mergeCell ref="N13:N15"/>
    <mergeCell ref="O13:O15"/>
    <mergeCell ref="P13:P15"/>
    <mergeCell ref="Q13:Q15"/>
    <mergeCell ref="R13:R15"/>
    <mergeCell ref="S13:S15"/>
    <mergeCell ref="T13:T15"/>
    <mergeCell ref="U11:U12"/>
    <mergeCell ref="V11:V12"/>
    <mergeCell ref="W11:W12"/>
    <mergeCell ref="X11:X12"/>
    <mergeCell ref="Y11:Y12"/>
    <mergeCell ref="A7:A10"/>
    <mergeCell ref="B7:B10"/>
    <mergeCell ref="D7:D10"/>
    <mergeCell ref="H7:H10"/>
    <mergeCell ref="J7:J10"/>
    <mergeCell ref="Z7:Z10"/>
    <mergeCell ref="A11:A12"/>
    <mergeCell ref="B11:B12"/>
    <mergeCell ref="D11:D12"/>
    <mergeCell ref="H11:H12"/>
    <mergeCell ref="J11:J12"/>
    <mergeCell ref="K11:K12"/>
    <mergeCell ref="L11:L12"/>
    <mergeCell ref="M11:M12"/>
    <mergeCell ref="N11:N12"/>
    <mergeCell ref="O11:O12"/>
    <mergeCell ref="P11:P12"/>
    <mergeCell ref="Q11:Q12"/>
    <mergeCell ref="R11:R12"/>
    <mergeCell ref="S11:S12"/>
    <mergeCell ref="T11:T12"/>
    <mergeCell ref="U7:U10"/>
    <mergeCell ref="V7:V10"/>
    <mergeCell ref="W7:W10"/>
    <mergeCell ref="K7:K10"/>
    <mergeCell ref="L7:L10"/>
    <mergeCell ref="M7:M10"/>
    <mergeCell ref="N7:N10"/>
    <mergeCell ref="O7:O10"/>
    <mergeCell ref="X7:X10"/>
    <mergeCell ref="Y7:Y10"/>
    <mergeCell ref="P7:P10"/>
    <mergeCell ref="Q7:Q10"/>
    <mergeCell ref="R7:R10"/>
    <mergeCell ref="X5:X6"/>
    <mergeCell ref="Y5:Y6"/>
    <mergeCell ref="Z5:Z6"/>
    <mergeCell ref="O5:R5"/>
    <mergeCell ref="S5:S6"/>
    <mergeCell ref="T5:T6"/>
    <mergeCell ref="U5:U6"/>
    <mergeCell ref="V5:V6"/>
    <mergeCell ref="S7:S10"/>
    <mergeCell ref="T7:T10"/>
    <mergeCell ref="E180:E189"/>
    <mergeCell ref="F180:F189"/>
    <mergeCell ref="G5:G6"/>
    <mergeCell ref="K5:K6"/>
    <mergeCell ref="L5:L6"/>
    <mergeCell ref="M5:M6"/>
    <mergeCell ref="N5:N6"/>
    <mergeCell ref="A3:Z3"/>
    <mergeCell ref="A4:A6"/>
    <mergeCell ref="B4:B6"/>
    <mergeCell ref="C4:G4"/>
    <mergeCell ref="H4:H6"/>
    <mergeCell ref="I4:I6"/>
    <mergeCell ref="J4:J6"/>
    <mergeCell ref="K4:L4"/>
    <mergeCell ref="M4:N4"/>
    <mergeCell ref="O4:V4"/>
    <mergeCell ref="W4:X4"/>
    <mergeCell ref="Y4:Z4"/>
    <mergeCell ref="C5:C6"/>
    <mergeCell ref="D5:D6"/>
    <mergeCell ref="E5:E6"/>
    <mergeCell ref="F5:F6"/>
    <mergeCell ref="W5:W6"/>
    <mergeCell ref="A180:A189"/>
    <mergeCell ref="Q180:Q189"/>
    <mergeCell ref="R180:R189"/>
    <mergeCell ref="S180:S189"/>
    <mergeCell ref="T180:T189"/>
    <mergeCell ref="Z180:Z189"/>
    <mergeCell ref="U180:U189"/>
    <mergeCell ref="V180:V189"/>
    <mergeCell ref="W180:W189"/>
    <mergeCell ref="X180:X189"/>
    <mergeCell ref="Y180:Y189"/>
    <mergeCell ref="L180:L189"/>
    <mergeCell ref="M180:M189"/>
    <mergeCell ref="N180:N189"/>
    <mergeCell ref="O180:O189"/>
    <mergeCell ref="P180:P189"/>
    <mergeCell ref="G180:G189"/>
    <mergeCell ref="H180:H189"/>
    <mergeCell ref="I180:I189"/>
    <mergeCell ref="J180:J189"/>
    <mergeCell ref="K180:K189"/>
    <mergeCell ref="B180:B189"/>
    <mergeCell ref="C180:C189"/>
    <mergeCell ref="D180:D189"/>
  </mergeCells>
  <printOptions horizontalCentered="1"/>
  <pageMargins left="0.23622047244094491" right="0.23622047244094491" top="1.1417322834645669" bottom="0.74803149606299213" header="0.31496062992125984" footer="0.31496062992125984"/>
  <pageSetup paperSize="8" scale="41" fitToHeight="0" orientation="landscape" r:id="rId1"/>
  <headerFooter>
    <oddFooter>&amp;L&amp;"Arial,Kurzíva"&amp;12KAP III-Ústecký kraj
Reg. č. CZ.02.3.68/0.0/0.0/20_082/0023028&amp;R&amp;"Arial,Kurzíva"&amp;12&amp;P/&amp;N</oddFooter>
  </headerFooter>
  <ignoredErrors>
    <ignoredError sqref="F22"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RAP_SŠ-VOŠ-Konzervatoře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Uživatel systému Windows</dc:creator>
  <cp:lastModifiedBy>Uživatel systému Windows</cp:lastModifiedBy>
  <cp:lastPrinted>2022-06-07T08:49:38Z</cp:lastPrinted>
  <dcterms:created xsi:type="dcterms:W3CDTF">2022-05-05T05:22:09Z</dcterms:created>
  <dcterms:modified xsi:type="dcterms:W3CDTF">2023-01-02T12:02:59Z</dcterms:modified>
</cp:coreProperties>
</file>